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163" documentId="13_ncr:1_{7296EEA1-228C-4961-8B54-35A9185D2DDA}" xr6:coauthVersionLast="47" xr6:coauthVersionMax="47" xr10:uidLastSave="{1F5E6B71-63D7-4505-B60B-9F03F5BDCA3D}"/>
  <workbookProtection workbookAlgorithmName="SHA-512" workbookHashValue="M1je3+H6sCQr43M/i9MwSa70Nu/BVN/4+1CGlFppHdjmI5rv440C5okk9aMBmpbtHKkUPmgTcLZmTpSvY4tVfw==" workbookSaltValue="MI460/QOEGDf3OPJpmNZEw==" workbookSpinCount="100000" lockStructure="1"/>
  <bookViews>
    <workbookView xWindow="3120" yWindow="1650" windowWidth="21090" windowHeight="22350" xr2:uid="{53B6D865-5063-4BC8-BAFB-A96B0DD6EBB5}"/>
  </bookViews>
  <sheets>
    <sheet name="User Guide" sheetId="8" r:id="rId1"/>
    <sheet name="① Diagnostic Frame" sheetId="1" r:id="rId2"/>
    <sheet name="② Diagnostic Results" sheetId="10" r:id="rId3"/>
    <sheet name="③ List of Measures" sheetId="9" r:id="rId4"/>
    <sheet name="Ref (graphs)" sheetId="6" state="hidden" r:id="rId5"/>
    <sheet name="Ref (comments)" sheetId="7"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6" l="1"/>
  <c r="H13" i="6"/>
  <c r="H10" i="6"/>
  <c r="H8" i="6"/>
  <c r="H6" i="6"/>
  <c r="H5" i="6"/>
  <c r="H4" i="6"/>
  <c r="D3" i="6" l="1"/>
  <c r="D5" i="6"/>
  <c r="D14" i="6"/>
  <c r="D13" i="6"/>
  <c r="D12" i="6"/>
  <c r="D11" i="6"/>
  <c r="D10" i="6"/>
  <c r="D9" i="6"/>
  <c r="D8" i="6"/>
  <c r="D7" i="6"/>
  <c r="D6" i="6"/>
  <c r="D4" i="6"/>
  <c r="C14" i="6" l="1"/>
  <c r="C13" i="6"/>
  <c r="C10" i="6"/>
  <c r="E10" i="6" s="1"/>
  <c r="C8" i="6"/>
  <c r="C6" i="6"/>
  <c r="C5" i="6"/>
  <c r="C4" i="6"/>
  <c r="E4" i="6" s="1"/>
  <c r="F4" i="6" s="1"/>
  <c r="A4" i="6"/>
  <c r="A5" i="6" s="1"/>
  <c r="A6" i="6" s="1"/>
  <c r="A7" i="6" s="1"/>
  <c r="A8" i="6" s="1"/>
  <c r="A9" i="6" s="1"/>
  <c r="A10" i="6" s="1"/>
  <c r="A11" i="6" s="1"/>
  <c r="A12" i="6" s="1"/>
  <c r="A13" i="6" s="1"/>
  <c r="A14" i="6" s="1"/>
  <c r="E10" i="7" l="1"/>
  <c r="F10" i="6"/>
  <c r="AF7" i="10"/>
  <c r="E4" i="7"/>
  <c r="F18" i="7" s="1"/>
  <c r="AF54" i="10"/>
  <c r="E8" i="6"/>
  <c r="F8" i="6" s="1"/>
  <c r="E13" i="6"/>
  <c r="F13" i="6" s="1"/>
  <c r="E14" i="6"/>
  <c r="F14" i="6" s="1"/>
  <c r="E5" i="6"/>
  <c r="F5" i="6" s="1"/>
  <c r="E6" i="6"/>
  <c r="F6" i="6" s="1"/>
  <c r="F24" i="7" l="1"/>
  <c r="AF38" i="10"/>
  <c r="E8" i="7"/>
  <c r="AE53" i="10"/>
  <c r="F10" i="7"/>
  <c r="G10" i="7" s="1"/>
  <c r="AF22" i="10"/>
  <c r="E6" i="7"/>
  <c r="AE6" i="10"/>
  <c r="F4" i="7"/>
  <c r="G4" i="7" s="1"/>
  <c r="G22" i="10"/>
  <c r="E5" i="7"/>
  <c r="G101" i="10"/>
  <c r="E14" i="7"/>
  <c r="F28" i="7" s="1"/>
  <c r="AF86" i="10"/>
  <c r="E13" i="7"/>
  <c r="F22" i="7" l="1"/>
  <c r="F19" i="7"/>
  <c r="F20" i="7"/>
  <c r="F27" i="7"/>
  <c r="AE37" i="10"/>
  <c r="F8" i="7"/>
  <c r="G8" i="7" s="1"/>
  <c r="F21" i="10"/>
  <c r="F5" i="7"/>
  <c r="G5" i="7" s="1"/>
  <c r="AE21" i="10"/>
  <c r="F6" i="7"/>
  <c r="G6" i="7" s="1"/>
  <c r="AE85" i="10"/>
  <c r="F13" i="7"/>
  <c r="G13" i="7" s="1"/>
  <c r="F100" i="10"/>
  <c r="F14" i="7"/>
  <c r="G14" i="7" s="1"/>
  <c r="H9" i="6" l="1"/>
  <c r="C9" i="6" s="1"/>
  <c r="E9" i="6" s="1"/>
  <c r="H7" i="6"/>
  <c r="C7" i="6" s="1"/>
  <c r="E7" i="6" s="1"/>
  <c r="H11" i="6"/>
  <c r="C11" i="6" s="1"/>
  <c r="E11" i="6" s="1"/>
  <c r="H3" i="6"/>
  <c r="C3" i="6" s="1"/>
  <c r="E3" i="6" s="1"/>
  <c r="H12" i="6"/>
  <c r="C12" i="6"/>
  <c r="E12" i="6" s="1"/>
  <c r="F12" i="6" l="1"/>
  <c r="E12" i="7"/>
  <c r="G86" i="10"/>
  <c r="F3" i="6"/>
  <c r="G7" i="10"/>
  <c r="E3" i="7"/>
  <c r="E11" i="7"/>
  <c r="G70" i="10"/>
  <c r="F11" i="6"/>
  <c r="G38" i="10"/>
  <c r="E7" i="7"/>
  <c r="F7" i="6"/>
  <c r="E9" i="7"/>
  <c r="F9" i="6"/>
  <c r="G54" i="10"/>
  <c r="H11" i="7" l="1"/>
  <c r="F25" i="7"/>
  <c r="F7" i="7"/>
  <c r="G7" i="7" s="1"/>
  <c r="F37" i="10"/>
  <c r="F23" i="7"/>
  <c r="H9" i="7"/>
  <c r="F9" i="7"/>
  <c r="G9" i="7" s="1"/>
  <c r="F53" i="10"/>
  <c r="H3" i="7"/>
  <c r="I3" i="7" s="1"/>
  <c r="BC3" i="10" s="1"/>
  <c r="F17" i="7"/>
  <c r="F6" i="10"/>
  <c r="F3" i="7"/>
  <c r="G3" i="7" s="1"/>
  <c r="H7" i="7"/>
  <c r="F21" i="7"/>
  <c r="F26" i="7"/>
  <c r="H12" i="7"/>
  <c r="F69" i="10"/>
  <c r="F11" i="7"/>
  <c r="G11" i="7" s="1"/>
  <c r="F85" i="10"/>
  <c r="F12" i="7"/>
  <c r="G12" i="7" s="1"/>
  <c r="I12" i="7" l="1"/>
  <c r="BC82" i="10" s="1"/>
  <c r="BD81" i="10"/>
  <c r="BD49" i="10"/>
  <c r="I9" i="7"/>
  <c r="BC50" i="10" s="1"/>
  <c r="I11" i="7"/>
  <c r="BC66" i="10" s="1"/>
  <c r="BD65" i="10"/>
  <c r="BD33" i="10"/>
  <c r="I7" i="7"/>
  <c r="BC34" i="10" s="1"/>
</calcChain>
</file>

<file path=xl/sharedStrings.xml><?xml version="1.0" encoding="utf-8"?>
<sst xmlns="http://schemas.openxmlformats.org/spreadsheetml/2006/main" count="353" uniqueCount="279">
  <si>
    <t>Lv1</t>
    <phoneticPr fontId="1"/>
  </si>
  <si>
    <t>Lv2</t>
    <phoneticPr fontId="1"/>
  </si>
  <si>
    <t>Lv3</t>
    <phoneticPr fontId="1"/>
  </si>
  <si>
    <t>Strong</t>
    <phoneticPr fontId="1"/>
  </si>
  <si>
    <t>Weak</t>
    <phoneticPr fontId="1"/>
  </si>
  <si>
    <t>Average</t>
    <phoneticPr fontId="1"/>
  </si>
  <si>
    <t>•</t>
  </si>
  <si>
    <t>Diagnostic frame for supply chain resilience</t>
    <phoneticPr fontId="1"/>
  </si>
  <si>
    <t>For items diagnosed as particularly risky,</t>
    <phoneticPr fontId="1"/>
  </si>
  <si>
    <t>① Diagnostic Frame</t>
    <phoneticPr fontId="1"/>
  </si>
  <si>
    <t>Category</t>
    <phoneticPr fontId="1"/>
  </si>
  <si>
    <t>Key question</t>
    <phoneticPr fontId="1"/>
  </si>
  <si>
    <t>Sub-question</t>
    <phoneticPr fontId="1"/>
  </si>
  <si>
    <t>Answer</t>
    <phoneticPr fontId="1"/>
  </si>
  <si>
    <t>Do you have a system and process for cross-divisional SC mgmt and decision-making from a company-wide perspective?</t>
    <phoneticPr fontId="1"/>
  </si>
  <si>
    <t>Is CEO and mgmt involved in supply chain decision making?</t>
    <phoneticPr fontId="1"/>
  </si>
  <si>
    <t>Is there a cross-company supply chain decision-making process?</t>
    <phoneticPr fontId="1"/>
  </si>
  <si>
    <t>Is there a person responsible for the supply chain across the value chain?</t>
    <phoneticPr fontId="1"/>
  </si>
  <si>
    <t>・CEOs and senior mgmt are not directly involved in supply chain decision making
・Mgmt only provides formal approval</t>
    <phoneticPr fontId="1"/>
  </si>
  <si>
    <t>・CEOs and CXOs are involved in supply chain decision making when important investment decisions are involved (e.g., establishing new locations)</t>
    <phoneticPr fontId="1"/>
  </si>
  <si>
    <t>・A system under the direct control of the CEO and CXO has been established, and they are involved in decision-making for the entire supply chain on a regular basis</t>
    <phoneticPr fontId="1"/>
  </si>
  <si>
    <t>・Managers are assigned by function, such as sales, procurement, and production mgmt, and there are no managers across the supply chain</t>
    <phoneticPr fontId="1"/>
  </si>
  <si>
    <t>・There is no cross-company supply chain decision-making process
・Decisions are made based on aggregated data from the previous month or earlier</t>
    <phoneticPr fontId="1"/>
  </si>
  <si>
    <t>・A cross-company supply chain decision-making process has been established and is implemented on a monthly basis.
・Decisions are made based on aggregated data from the current month</t>
    <phoneticPr fontId="1"/>
  </si>
  <si>
    <t>・A cross-company supply chain decision-making process has been established and is being implemented on a bi-weekly or daily basis
・Decisions are made while referring to data on the same day or in real time</t>
    <phoneticPr fontId="1"/>
  </si>
  <si>
    <t>Do you understand the supplier structure?</t>
    <phoneticPr fontId="1"/>
  </si>
  <si>
    <t>Do you understand macro information?</t>
    <phoneticPr fontId="1"/>
  </si>
  <si>
    <t>How far have you been able to understand basic SC information?</t>
    <phoneticPr fontId="1"/>
  </si>
  <si>
    <t>Do you understand the production network?</t>
    <phoneticPr fontId="1"/>
  </si>
  <si>
    <t>・We know the location and basic information (products, processes, capacity, etc.) of our manufacturing sites, but we do not have a sufficient understanding of our contract manufacturing partners</t>
    <phoneticPr fontId="1"/>
  </si>
  <si>
    <t>・We know the location and basic information (products, processes, capacity, etc.) of our contract manufacturers in addition to our own locations</t>
    <phoneticPr fontId="1"/>
  </si>
  <si>
    <t>・We do not know the location and basic information (products, processes, capacity, etc.) of our manufacturing sites</t>
    <phoneticPr fontId="1"/>
  </si>
  <si>
    <t xml:space="preserve">・Macro information (country regulation, market / competition information, etc.) to be acquired related to the supply chain is not defined </t>
    <phoneticPr fontId="1"/>
  </si>
  <si>
    <t>・Macro information (country regulations, market / competition information, etc.) to be acquired related to the supply chain is defined and updated irregularly</t>
    <phoneticPr fontId="1"/>
  </si>
  <si>
    <t>・Macro information (country regulations, market / competition information, etc.) to be acquired related to the supply chain is defined, and the information is updated by a fixed process and frequency</t>
    <phoneticPr fontId="1"/>
  </si>
  <si>
    <t>To what extent can SC performance be visualized?</t>
    <phoneticPr fontId="1"/>
  </si>
  <si>
    <t>Have company-wide data sets and KPIs been defined?</t>
    <phoneticPr fontId="1"/>
  </si>
  <si>
    <t>Is it possible to visualize data and KPIs in a centralized manner?</t>
    <phoneticPr fontId="1"/>
  </si>
  <si>
    <t>・Supply chain data sets and KPIs are not defined in company-wide standards</t>
    <phoneticPr fontId="1"/>
  </si>
  <si>
    <t xml:space="preserve">・Supply chain datasets and KPIs are defined in company-wide standards </t>
    <phoneticPr fontId="1"/>
  </si>
  <si>
    <t>・We use Excel and other simple tools (e.g., tableau) to visualize data sets and KPIs and build dashboards.</t>
    <phoneticPr fontId="1"/>
  </si>
  <si>
    <t>・We have not built a control tower and dashboard to visualize and manage data sets and KPIs in a centralized manner</t>
    <phoneticPr fontId="1"/>
  </si>
  <si>
    <t>・We have established supply chain control towers by layer and lead manager (corporate/management/business unit/location)</t>
    <phoneticPr fontId="1"/>
  </si>
  <si>
    <t>・We compile and update key business data and KPIs on a monthly basis</t>
    <phoneticPr fontId="1"/>
  </si>
  <si>
    <t>・We compile and update key business data and KPIs on a bi-weekly or weekly basis</t>
    <phoneticPr fontId="1"/>
  </si>
  <si>
    <t>Are you able to compile and update data frequently?</t>
    <phoneticPr fontId="1"/>
  </si>
  <si>
    <t>・We compile and update key business data and KPIs on a daily or near real-time basis</t>
    <phoneticPr fontId="1"/>
  </si>
  <si>
    <t>To what extent do you understand SC risks?</t>
    <phoneticPr fontId="1"/>
  </si>
  <si>
    <t>Are you aware of supplier risks?</t>
    <phoneticPr fontId="1"/>
  </si>
  <si>
    <t>・We analyze and classify supplier risks based on business impact and supplier information (financial, quality, etc.)
・Supplier management for high-risk critical suppliers is in place according to established processes</t>
    <phoneticPr fontId="1"/>
  </si>
  <si>
    <t>Do you understand ESG and human rights risks?</t>
    <phoneticPr fontId="1"/>
  </si>
  <si>
    <t>Are you able to understand external environmental risks?</t>
    <phoneticPr fontId="1"/>
  </si>
  <si>
    <t>・We do not know the status of compliance with major environmental and human rights regulations (e.g., labor laws in each country) in our company and group companies</t>
    <phoneticPr fontId="1"/>
  </si>
  <si>
    <t>・We understand the compliance status of our company and group companies with major environmental and human rights regulations (such as labor laws in each country)</t>
    <phoneticPr fontId="1"/>
  </si>
  <si>
    <t>・The status of compliance with major environmental and human rights regulations (e.g., labor laws in each country) is monitored at major partners (suppliers, subcontractors, etc.) in addition to the company and its group companies</t>
    <phoneticPr fontId="1"/>
  </si>
  <si>
    <t>・We do not know where and how much our entire supply chain will be affected in the event of an earthquake or other disaster</t>
    <phoneticPr fontId="1"/>
  </si>
  <si>
    <t>・We know where and how much our entire supply chain will be affected in the event of an earthquake or other disaster</t>
    <phoneticPr fontId="1"/>
  </si>
  <si>
    <t>・In addition to analyzing the impact of disasters, we are monitoring leading indicators and working on proactive forecasting and early detection</t>
    <phoneticPr fontId="1"/>
  </si>
  <si>
    <t>Upgrading of SC planning</t>
    <phoneticPr fontId="1"/>
  </si>
  <si>
    <t>Are you working on data-driven, E2E SC planning optimization?</t>
    <phoneticPr fontId="1"/>
  </si>
  <si>
    <t>Is the supply plan upgraded and optimized?</t>
    <phoneticPr fontId="1"/>
  </si>
  <si>
    <t>Is demand planning upgraded and optimized?</t>
    <phoneticPr fontId="1"/>
  </si>
  <si>
    <t>Is the inventory planning upgraded and optimized?</t>
    <phoneticPr fontId="1"/>
  </si>
  <si>
    <t>・Supply planning is optimized based on the analysis of multiple demand scenarios and their sales and supply chain impacts.</t>
    <phoneticPr fontId="1"/>
  </si>
  <si>
    <t xml:space="preserve">Are risk scenario planning and BCP done? </t>
    <phoneticPr fontId="1"/>
  </si>
  <si>
    <t xml:space="preserve">Is the degree of impact and scenario when a risk occurs clarified? </t>
    <phoneticPr fontId="1"/>
  </si>
  <si>
    <t>・Risk scenarios and supply chain impacts are not defined</t>
    <phoneticPr fontId="1"/>
  </si>
  <si>
    <t>・Risk scenarios and degree of supply chain impact by risk are analyzed for risks that have occurred in the past or are apparent at the moment</t>
    <phoneticPr fontId="1"/>
  </si>
  <si>
    <t>・Risk scenarios and impacts are analyzed after identifying not only apparent but also potential risks</t>
    <phoneticPr fontId="1"/>
  </si>
  <si>
    <t>Is the response for risk scenarios and BCP defined?</t>
    <phoneticPr fontId="1"/>
  </si>
  <si>
    <t>・Internal BCP plan and action items have not been defined for assumed risk scenarios</t>
    <phoneticPr fontId="1"/>
  </si>
  <si>
    <t>・The BCP plan and action items are defined for possible risk scenarios, not only for the company but also for partners and affiliates</t>
    <phoneticPr fontId="1"/>
  </si>
  <si>
    <t>Strengthening SC execution capabilities</t>
    <phoneticPr fontId="1"/>
  </si>
  <si>
    <t>Are the design and engineering processes connected and optimized with the supply chain process?</t>
    <phoneticPr fontId="1"/>
  </si>
  <si>
    <t>・The design and engineering process and the supply chain process are not connected and are fragmented</t>
    <phoneticPr fontId="1"/>
  </si>
  <si>
    <t>・Design is optimized for major products, taking into account the supply chain throughout the process (e.g. SKU aggregation/product specification optimization)</t>
    <phoneticPr fontId="1"/>
  </si>
  <si>
    <t>・There is no process or meeting body for collaboration between design/engineering and supply chain related departments
・The division of roles, KPIs, and evaluation criteria for collaboration are not clearly defined</t>
    <phoneticPr fontId="1"/>
  </si>
  <si>
    <t>・A process and meeting body for collaboration between design/engineering and supply chain-related departments have been established
・The division of roles, KPIs, and evaluation criteria for collaboration are clearly defined</t>
    <phoneticPr fontId="1"/>
  </si>
  <si>
    <t>Has a process been designed to drive engineering and supply chain integration?</t>
    <phoneticPr fontId="1"/>
  </si>
  <si>
    <t>Are you working to strengthen the flexibility and compliance of your operations so that you can respond to SC fluctuations?</t>
    <phoneticPr fontId="1"/>
  </si>
  <si>
    <t>Is the work standardized?</t>
    <phoneticPr fontId="1"/>
  </si>
  <si>
    <t>Is digitalization of operations underway?</t>
    <phoneticPr fontId="1"/>
  </si>
  <si>
    <t>・Standard processes and workflows for business and operations are defined in detail, and are reviewed and updated regularly</t>
    <phoneticPr fontId="1"/>
  </si>
  <si>
    <t>・Most major business and operations are conducted and managed in paper-based and analog formats</t>
    <phoneticPr fontId="1"/>
  </si>
  <si>
    <t>・In the main business, data digitization and tool introduction have been almost completed, and there is almost no analog or paper-based business promotion and management remaining</t>
    <phoneticPr fontId="1"/>
  </si>
  <si>
    <t>・Most operations and administrative tasks are performed manually by hand, and are not automated</t>
    <phoneticPr fontId="1"/>
  </si>
  <si>
    <t>・Automation tools and solutions are being implemented, mainly for back-end and administrative tasks</t>
    <phoneticPr fontId="1"/>
  </si>
  <si>
    <t>Collaboration with stakeholders</t>
    <phoneticPr fontId="1"/>
  </si>
  <si>
    <t>Are common standards, rules, and infrastructure in place for external stakeholder collaboration?</t>
    <phoneticPr fontId="1"/>
  </si>
  <si>
    <t>Are data standards and infrastructure for external collaboration in place?</t>
    <phoneticPr fontId="1"/>
  </si>
  <si>
    <t>Are the rules for external collaboration defined?</t>
    <phoneticPr fontId="1"/>
  </si>
  <si>
    <t>Is there a process in place for external collaboration?</t>
    <phoneticPr fontId="1"/>
  </si>
  <si>
    <t>・Standard data standards for external collaboration and collaboration infrastructure have not been developed</t>
    <phoneticPr fontId="1"/>
  </si>
  <si>
    <t>・Data standards and infrastructure for external collaboration exist, but they are not standardized across the company due to disparities among departments and partners</t>
    <phoneticPr fontId="1"/>
  </si>
  <si>
    <t>・Standard internal rules for external collaboration (contract templates, security standards) are not in place</t>
    <phoneticPr fontId="1"/>
  </si>
  <si>
    <t>・Company-wide data standards and data infrastructure for external collaboration are in place</t>
    <phoneticPr fontId="1"/>
  </si>
  <si>
    <t>・Internal rules for external collaboration (contract templates, security standards) exist, but they are not standardized across the company because they are different for each department and partner</t>
    <phoneticPr fontId="1"/>
  </si>
  <si>
    <t>・Company-wide standard rules for external collaboration (contract templates, security standards) are defined within the company</t>
    <phoneticPr fontId="1"/>
  </si>
  <si>
    <t>・Supply chain managers are assigned across the value chain, but they do not have overall control from end to end</t>
    <phoneticPr fontId="1"/>
  </si>
  <si>
    <t>・Supply chain managers are assigned across the value chain and have overall control from end to end</t>
    <phoneticPr fontId="1"/>
  </si>
  <si>
    <t>・There are some suppliers that we do not have a good understanding of even in Tier 1.
(Only the manager is aware of it, and it is not maintained as data, etc.)</t>
  </si>
  <si>
    <t>・The manager also uses AI and machine learning, etc., for advanced demand forecasting
・When external risk factors occur, the manager analyzes the impact and incorporates it into the demand forecast</t>
  </si>
  <si>
    <t>・The inventory plan is determined immediately based on the experience of the manager</t>
  </si>
  <si>
    <t>・The manager defines the inventory level and adjustment logic as a company-wide standard, and the inventory amount is optimized</t>
  </si>
  <si>
    <t>・In addition to defining inventory levels, the manager takes into account future demand forecasts and projections to ensure that inventory levels are optimized.</t>
  </si>
  <si>
    <t>・The supply plan is determined immediately based on the experience of the manager</t>
  </si>
  <si>
    <t>・The manager uses statistics and analytics based on historical data to optimize supply planning</t>
  </si>
  <si>
    <t>・Standard processes are not defined for key operations and tasks, and are left to the discretion of each location and manager</t>
  </si>
  <si>
    <t>・The manager negotiates with and concludes contracts with each stakeholder individually</t>
  </si>
  <si>
    <r>
      <t>・We have not analyzed and classified supplier risk based</t>
    </r>
    <r>
      <rPr>
        <sz val="11"/>
        <rFont val="Meiryo UI"/>
        <family val="3"/>
        <charset val="128"/>
      </rPr>
      <t xml:space="preserve"> on business impact and supplier information (financial, quality, etc.)
・We manage suppliers individually and on an ad hoc basis with a manager</t>
    </r>
    <phoneticPr fontId="1"/>
  </si>
  <si>
    <r>
      <t xml:space="preserve">・We analyze and classify supplier risks based on </t>
    </r>
    <r>
      <rPr>
        <sz val="11"/>
        <rFont val="Meiryo UI"/>
        <family val="3"/>
        <charset val="128"/>
      </rPr>
      <t>business impact and supplier information (financial, quality, etc.)
・We manage suppliers individually and on an ad hoc basis with a manager</t>
    </r>
    <phoneticPr fontId="1"/>
  </si>
  <si>
    <t>Decision-making system/process</t>
    <phoneticPr fontId="1"/>
  </si>
  <si>
    <t>Understanding of basic SC information</t>
    <phoneticPr fontId="1"/>
  </si>
  <si>
    <t>Understanding of SC performance</t>
  </si>
  <si>
    <t>Understanding of supply chain risk</t>
    <phoneticPr fontId="1"/>
  </si>
  <si>
    <t>Planning optimization</t>
    <phoneticPr fontId="1"/>
  </si>
  <si>
    <t>Risk scenario planning/BCP</t>
    <phoneticPr fontId="1"/>
  </si>
  <si>
    <t>Engineering/SC integration</t>
    <phoneticPr fontId="1"/>
  </si>
  <si>
    <t>Operational flexibility/strengthening compliance</t>
    <phoneticPr fontId="1"/>
  </si>
  <si>
    <t>Strengthening of stakeholder collaboration</t>
    <phoneticPr fontId="1"/>
  </si>
  <si>
    <t>Procurement redundancy</t>
    <phoneticPr fontId="1"/>
  </si>
  <si>
    <t>Production redundancy</t>
    <phoneticPr fontId="1"/>
  </si>
  <si>
    <t>Inventory/capacity buffer</t>
    <phoneticPr fontId="1"/>
  </si>
  <si>
    <t>Benchmark</t>
    <phoneticPr fontId="1"/>
  </si>
  <si>
    <t>Your company</t>
    <phoneticPr fontId="1"/>
  </si>
  <si>
    <t>Difference</t>
    <phoneticPr fontId="1"/>
  </si>
  <si>
    <t>Assessment</t>
    <phoneticPr fontId="1"/>
  </si>
  <si>
    <t>Automotive</t>
    <phoneticPr fontId="1"/>
  </si>
  <si>
    <t>Machine</t>
    <phoneticPr fontId="1"/>
  </si>
  <si>
    <t>Electronics</t>
    <phoneticPr fontId="1"/>
  </si>
  <si>
    <t>Pharmaceuticals</t>
    <phoneticPr fontId="1"/>
  </si>
  <si>
    <t>E2E SC visualization</t>
    <phoneticPr fontId="1"/>
  </si>
  <si>
    <t>Securing of strategic redundancy</t>
    <phoneticPr fontId="1"/>
  </si>
  <si>
    <t>Is there strategic structural redundancy in procurement?</t>
    <phoneticPr fontId="1"/>
  </si>
  <si>
    <t>Is there strategic structural redundancy in production?</t>
    <phoneticPr fontId="1"/>
  </si>
  <si>
    <t>Are there strategic inventory and production capacity buffers?</t>
    <phoneticPr fontId="1"/>
  </si>
  <si>
    <t>Is it regionally dispersed?</t>
    <phoneticPr fontId="1"/>
  </si>
  <si>
    <t>Is there multi-sourcing?</t>
    <phoneticPr fontId="1"/>
  </si>
  <si>
    <t>Are factories/contracted manufacturers interchangeable?</t>
    <phoneticPr fontId="1"/>
  </si>
  <si>
    <t>Is there an inventory buffer?</t>
    <phoneticPr fontId="1"/>
  </si>
  <si>
    <t>Is there a production buffer?</t>
    <phoneticPr fontId="1"/>
  </si>
  <si>
    <t>・Specific products or processes can only be done at/by specifc factories or contractors</t>
    <phoneticPr fontId="1"/>
  </si>
  <si>
    <t>・Key products can be produced at/by multiple factories or contractors</t>
    <phoneticPr fontId="1"/>
  </si>
  <si>
    <t>・Almost all products can be producted at/by multiple factories or contractors</t>
    <phoneticPr fontId="1"/>
  </si>
  <si>
    <t>・Company-wide safety stock ratios/rules are set for almost all products</t>
    <phoneticPr fontId="1"/>
  </si>
  <si>
    <t>・Production of the same products is concentrated in a specific country/factory</t>
    <phoneticPr fontId="1"/>
  </si>
  <si>
    <t>・The same products have production dispersed over a specified region</t>
    <phoneticPr fontId="1"/>
  </si>
  <si>
    <t>・The same products have globally dispersed production</t>
    <phoneticPr fontId="1"/>
  </si>
  <si>
    <t>・For almost all key components, including indirect materials, components with high procurement risks have been specified and vendors diversified</t>
    <phoneticPr fontId="1"/>
  </si>
  <si>
    <t>・Many components are procured in specific regions</t>
    <phoneticPr fontId="1"/>
  </si>
  <si>
    <t>・Procurement of almost all key components, including indirect materials, has been strategically dispersed over multiple regions</t>
    <phoneticPr fontId="1"/>
  </si>
  <si>
    <t>Upgrading of SC planning</t>
  </si>
  <si>
    <t>Key questions</t>
    <phoneticPr fontId="1"/>
  </si>
  <si>
    <t>Main measures/action items (examples)</t>
    <phoneticPr fontId="1"/>
  </si>
  <si>
    <t>Clarify company-wide structure and roles and responsibilities of corporate and business organization in supply chain management</t>
    <phoneticPr fontId="1"/>
  </si>
  <si>
    <t>Appoint parties responsible for the supply chain across Sales, Procurement, Production Management, etc. departments</t>
    <phoneticPr fontId="1"/>
  </si>
  <si>
    <t>Define management indicators/KPI trees for each layer/main department, with management indicators at the top</t>
    <phoneticPr fontId="2"/>
  </si>
  <si>
    <t>Prepare visualization control tower/dashboards for each layer/main department based on use</t>
    <phoneticPr fontId="2"/>
  </si>
  <si>
    <t>Build a supply chain decision-making system, process, committee structure with CEO/CXO at the top</t>
    <phoneticPr fontId="2"/>
  </si>
  <si>
    <t>Define a communication route between management and each main department and PDCA cycle</t>
    <phoneticPr fontId="2"/>
  </si>
  <si>
    <t>For Production NW, examine your company's factories/bases and organize basic information (location, target items/capacity, etc.)</t>
  </si>
  <si>
    <t>For Sales NW, examine distributors and organize basic information (store locations, handled items, etc.)</t>
  </si>
  <si>
    <t>Assess supplier risk and categorize based on amount of risk (supply, financial performance, etc.）</t>
    <phoneticPr fontId="2"/>
  </si>
  <si>
    <t>Adjust supplier monitoring/management process based on importance and risk</t>
    <phoneticPr fontId="1"/>
  </si>
  <si>
    <t>Sort out/understand laws and regulations related to human rights/working conditions in key countries</t>
    <phoneticPr fontId="2"/>
  </si>
  <si>
    <t>Sort out/understand laws and regulations related to environmental regulations in key countries</t>
    <phoneticPr fontId="2"/>
  </si>
  <si>
    <t>Confirm supplier/partner's assessment of human rights and environmental regulations and obtain certification of compliance</t>
    <phoneticPr fontId="2"/>
  </si>
  <si>
    <t>Analyze/sort out how much of an effect disasters will have on your supply chain</t>
    <rPh sb="48" eb="49">
      <t>セイジ</t>
    </rPh>
    <phoneticPr fontId="1"/>
  </si>
  <si>
    <t>Take inventory of existing systems and tools and prepare a location/management entity for data scattered throughout the company</t>
    <phoneticPr fontId="1"/>
  </si>
  <si>
    <t>Build integrated data infrastructure/PF to link/aggregate internal data related to the supply chain</t>
    <phoneticPr fontId="1"/>
  </si>
  <si>
    <t>In the integrated infrastructure/PF, prepare connectors, APIs, etc. to link existing internal and external systems</t>
    <phoneticPr fontId="1"/>
  </si>
  <si>
    <t>Put together an internal full-time and cross-departmental analytics team</t>
    <phoneticPr fontId="2"/>
  </si>
  <si>
    <t>Implement analysis tools/functions (digital twin, scenario-based simulations, demand forecasting using AI, etc.)</t>
    <phoneticPr fontId="2"/>
  </si>
  <si>
    <t>Examine supply chain risks that have happened in the past and are currently surfacing</t>
    <phoneticPr fontId="2"/>
  </si>
  <si>
    <t>Examine supply chain risks that could occur in the future</t>
    <phoneticPr fontId="1"/>
  </si>
  <si>
    <t>Analyze what effect each risk would have on the supply chain  and formulate a risk scenario</t>
    <phoneticPr fontId="2"/>
  </si>
  <si>
    <t>For each risk scenario, sort out which main departments will respond, and BCP and action items</t>
    <phoneticPr fontId="2"/>
  </si>
  <si>
    <t>At the design stage, analyze overall total costs including procurement, manufacturing, logistics, and service</t>
    <phoneticPr fontId="2"/>
  </si>
  <si>
    <t>Work on design standardization/modularization such as standardization/generalization of intermediate products</t>
  </si>
  <si>
    <t>Through supplier collaboration/negotiation, work on standardizing components</t>
    <phoneticPr fontId="2"/>
  </si>
  <si>
    <t xml:space="preserve">Simplify/standardize intermediate manufacturing processes so customization is done at the front line, such as in the final process or at the store </t>
    <phoneticPr fontId="2"/>
  </si>
  <si>
    <t>Take inventory of work/operations, define standard processes and implement a process flow</t>
    <phoneticPr fontId="2"/>
  </si>
  <si>
    <t>Specify processes that can be shared/dropped and simplify work</t>
    <phoneticPr fontId="2"/>
  </si>
  <si>
    <t>Consider introducing automation tools and robotics for repetitive and predictable work</t>
    <phoneticPr fontId="2"/>
  </si>
  <si>
    <t>Prepare tools/infrastructure that can be used in external data linking/sharing (Excel/file upload/system linkage/providing shared platform, etc.)</t>
    <phoneticPr fontId="2"/>
  </si>
  <si>
    <t>Clarify internal governance rules for sharing data (security level, storage rules, data quality, etc.)</t>
  </si>
  <si>
    <t>Clarify data sharing rights/obligations that should be agreed upon with stakeholders (goals for data usage, data access rules, data attribution, etc.)</t>
    <phoneticPr fontId="2"/>
  </si>
  <si>
    <t>Create an incentive scheme for partner cooperation (business support, offer terms &amp; conditions, etc.)</t>
    <phoneticPr fontId="2"/>
  </si>
  <si>
    <t>Depending on partner IT literacy, consider offering necessary digitization support/tools</t>
    <phoneticPr fontId="2"/>
  </si>
  <si>
    <t>Plan/formulate a partner onboarding program that includes an incentive scheme</t>
    <phoneticPr fontId="2"/>
  </si>
  <si>
    <t>For existing suppliers, redistribute procurement within your company and plan to decentralize structure</t>
    <phoneticPr fontId="2"/>
  </si>
  <si>
    <t>Negotiate with suppliers and persuade them to expand/move production to other regions</t>
    <phoneticPr fontId="2"/>
  </si>
  <si>
    <t>Search for/authorize new suppliers and create multiple sources for procurement</t>
    <phoneticPr fontId="2"/>
  </si>
  <si>
    <t>Search for/authorize new contracted manufacturers and decentralize manufacturing</t>
    <phoneticPr fontId="1"/>
  </si>
  <si>
    <t>Authorize backup contracted manufacturers</t>
    <phoneticPr fontId="2"/>
  </si>
  <si>
    <t>Consider adding more or moving your company's production bases to new areas</t>
    <phoneticPr fontId="2"/>
  </si>
  <si>
    <t>In order to lower movement costs and save time, digitize manufacturing processes</t>
    <phoneticPr fontId="2"/>
  </si>
  <si>
    <t>Set criteria for safety stock of raw materials/parts/finished products and optimize</t>
    <phoneticPr fontId="2"/>
  </si>
  <si>
    <t>Improve the production ability of existing factories, secure surplus line and production capacity</t>
    <phoneticPr fontId="2"/>
  </si>
  <si>
    <t>・Higher than average level
・Use action items as a reference to identify further improvement measures and aim for sophistication</t>
  </si>
  <si>
    <t>・At an average level
・Use action items to identify improvement measures such as dashboard creation and examining Tier 2 and lower suppliers</t>
    <phoneticPr fontId="1"/>
  </si>
  <si>
    <t>・Lagging behind average level; focused response required
・Use action items as a reference to quickly work on basic measures such as creating an SC organization and examining Tier 1 suppliers</t>
    <phoneticPr fontId="1"/>
  </si>
  <si>
    <t>・Higher than average level
・Use action items as a reference to identify further improvement measures and aim for sophistication</t>
    <rPh sb="0" eb="127">
      <t>コウドカメザ</t>
    </rPh>
    <phoneticPr fontId="1"/>
  </si>
  <si>
    <t>・At an average level
・Use action items as a reference to identify improvement measures such as introducing analysis tools and developing risk scenarios</t>
    <phoneticPr fontId="1"/>
  </si>
  <si>
    <t>・Lagging behind average level; focused response required
・Use action items as a reference to work on basic measures such as building foundational data infrastructure and investigating risks</t>
    <phoneticPr fontId="1"/>
  </si>
  <si>
    <t>・At an average level
・Use action items as a reference to identify improvement measures such as standardizing design and automating operations</t>
  </si>
  <si>
    <t>・Lagging behind average level; focused response required
・Use action items as a reference to work on basic measures such as design and inventory/
simplification of major supply chain operations</t>
    <phoneticPr fontId="1"/>
  </si>
  <si>
    <t>・At an average level
・Use action items as a reference to identify improvement measures such as design and promotion of stakeholder onboarding</t>
  </si>
  <si>
    <t>・Lagging behind average level; focused response required
・Use action items as a reference to work on basic measures such as internal cooperative rules/
establishing governance</t>
    <phoneticPr fontId="1"/>
  </si>
  <si>
    <t>・At an average level
・Use action items as a reference to identify improvement measures such as multi-sourcing procurement and moving production bases</t>
    <phoneticPr fontId="1"/>
  </si>
  <si>
    <t>・Lagging behind average level; focused response required
・Use action items as a reference to work on basic measures such as visualization of existing NW as a hypothesis and optimization/decentralization of existing frameworks</t>
    <phoneticPr fontId="1"/>
  </si>
  <si>
    <t>To what extent are data/operations linked with external stakeholders?</t>
    <phoneticPr fontId="1"/>
  </si>
  <si>
    <t>1. Decision-making system/process</t>
    <phoneticPr fontId="1"/>
  </si>
  <si>
    <t>2. Understanding of basic SC information</t>
    <phoneticPr fontId="1"/>
  </si>
  <si>
    <t>3. Understanding of SC performance</t>
    <phoneticPr fontId="1"/>
  </si>
  <si>
    <t>4. Understanding of supply chain risk</t>
    <phoneticPr fontId="1"/>
  </si>
  <si>
    <t>5. Planning optimization</t>
    <phoneticPr fontId="1"/>
  </si>
  <si>
    <t>6. Risk scenario planning/BCP</t>
    <phoneticPr fontId="1"/>
  </si>
  <si>
    <t>7. Engineering/SC integration</t>
    <phoneticPr fontId="1"/>
  </si>
  <si>
    <t>8. Operational flexibility/strengthening compliance</t>
    <phoneticPr fontId="1"/>
  </si>
  <si>
    <t>9. Strengthening of stakeholder collaboration</t>
    <phoneticPr fontId="1"/>
  </si>
  <si>
    <t>10. Procurement redundancy</t>
    <phoneticPr fontId="1"/>
  </si>
  <si>
    <t>12. Inventory/capacity buffer</t>
    <phoneticPr fontId="1"/>
  </si>
  <si>
    <t>・There are no clear rules for stockpiles of safety stock, and they differ by base or manager</t>
    <phoneticPr fontId="1"/>
  </si>
  <si>
    <t>For Procurement NW, examine Tier 1 suppliers that deal directly with your company and organize their basic information (contacts/manager, etc.)</t>
    <phoneticPr fontId="1"/>
  </si>
  <si>
    <t>・We have sufficient surplus capacity/buffer to absorb even sudden, large demand fluctations by securing reserve lines, emergency shifts, etc.</t>
    <phoneticPr fontId="1"/>
  </si>
  <si>
    <t>・We have sufficient surplus capacity/buffer to absorb fluctuations within the range of regular demand fluctuations</t>
    <phoneticPr fontId="1"/>
  </si>
  <si>
    <t>・For important products and products for which inventory is a problem, rules for safety stock stockpiles are set at appropriate level</t>
    <phoneticPr fontId="1"/>
  </si>
  <si>
    <t>・Single-sourced, and many components are dependent on specific vendors</t>
    <phoneticPr fontId="1"/>
  </si>
  <si>
    <t>・With a focus on direct materials, key components with a high procurement risks are specified and we are working to diversify vendors</t>
    <phoneticPr fontId="1"/>
  </si>
  <si>
    <t>・ With a focus on direct materials, we are working to strategically disperse procurement of key components over multiple regions</t>
    <phoneticPr fontId="1"/>
  </si>
  <si>
    <t>② Diagnostic Results</t>
    <phoneticPr fontId="1"/>
  </si>
  <si>
    <t>③ List of Measures</t>
    <phoneticPr fontId="1"/>
  </si>
  <si>
    <t>Understanding of SC performance</t>
    <phoneticPr fontId="1"/>
  </si>
  <si>
    <t>Understanding of supply chain risk</t>
  </si>
  <si>
    <t>Planning optimization</t>
  </si>
  <si>
    <t>Risk scenario planning/BCP</t>
  </si>
  <si>
    <t>Operational flexibility/strengthening compliance</t>
  </si>
  <si>
    <t>Strengthening of stakeholder collaboration</t>
  </si>
  <si>
    <t>Procurement redundancy</t>
  </si>
  <si>
    <t>Production redundancy</t>
  </si>
  <si>
    <t>Inventory/capacity buffer</t>
  </si>
  <si>
    <t>Decision-making system/process</t>
    <phoneticPr fontId="1"/>
  </si>
  <si>
    <t>Engineering/SC integration</t>
    <phoneticPr fontId="1"/>
  </si>
  <si>
    <t>Understanding of basic SC information</t>
    <phoneticPr fontId="1"/>
  </si>
  <si>
    <t>(about 30 questions in 30 minutes)</t>
    <phoneticPr fontId="1"/>
  </si>
  <si>
    <t xml:space="preserve">If you are confused by the choices, </t>
    <phoneticPr fontId="1"/>
  </si>
  <si>
    <t>please choose the number that you perceive to be closer</t>
    <phoneticPr fontId="1"/>
  </si>
  <si>
    <t>Please check the results of each item group</t>
    <phoneticPr fontId="1"/>
  </si>
  <si>
    <t>in ② Diagnosis Results Sheet</t>
    <phoneticPr fontId="1"/>
  </si>
  <si>
    <t>please refer to the corresponding main measures</t>
    <phoneticPr fontId="1"/>
  </si>
  <si>
    <t>in ③ List of Measures</t>
    <phoneticPr fontId="1"/>
  </si>
  <si>
    <t>・We have a good understanding of Tier 1 suppliers, but only a partial understanding of the supplier structure and information for Tier 2 and beyond</t>
    <phoneticPr fontId="1"/>
  </si>
  <si>
    <t>・We have a good understanding of the supplier structure and information of our key suppliers, including Tier 2 and beyond</t>
    <phoneticPr fontId="1"/>
  </si>
  <si>
    <t>・Inividual data sets and KPIs have been defined for each department, but they are not company-wide standards</t>
    <phoneticPr fontId="1"/>
  </si>
  <si>
    <t>・The manager inputs demand based on experience
・The manager does not take external risk factors into account in their demand estimates and forecasts (policy, geopolitical risk, supplier risk, etc.) geopolitical risk, supplier risk, etc.)</t>
    <phoneticPr fontId="1"/>
  </si>
  <si>
    <t>・The manager uses statistics and analytics based on past data to forecast demand
・When external risk factors occur, the manager analyzes the impact and incorporates it into the demand forecast</t>
    <phoneticPr fontId="1"/>
  </si>
  <si>
    <t>・Internal BCP plan and action items have been defined for assumed risk scenarios</t>
    <phoneticPr fontId="1"/>
  </si>
  <si>
    <t>Have R&amp;D and engineering been carried out based on the supply chain?</t>
    <phoneticPr fontId="1"/>
  </si>
  <si>
    <t>・For major products, some design processes have been optimized for supply chain considerations (SKU consolidation/spec optimization etc.)</t>
    <phoneticPr fontId="1"/>
  </si>
  <si>
    <t>・A process and meeting body for collaboration between design/engineering and supply chain-related departments have been established
・Howevwe, the division of roles, KPIs, and evaluation criteria for collaboration are not clearly defined</t>
    <phoneticPr fontId="1"/>
  </si>
  <si>
    <t>・Standard processes have been defined in High-level for key business and operations, but much of the information is outdated and has not been updated</t>
    <phoneticPr fontId="1"/>
  </si>
  <si>
    <t>・Digitalization and introduction of tools are underway in major business and operations, but analog and paper-based business task and management still remain</t>
    <phoneticPr fontId="1"/>
  </si>
  <si>
    <t>How automated are the operations?</t>
    <phoneticPr fontId="1"/>
  </si>
  <si>
    <t>・After identifying tasks that can be automated, automation are done across company-wide tasks, including the use of robots and IoT</t>
    <phoneticPr fontId="1"/>
  </si>
  <si>
    <t>・Each depatment define standard process and  manager negotiates with partners following the rules</t>
    <phoneticPr fontId="1"/>
  </si>
  <si>
    <t>・There are company wide deined rule/process for partner collaboration and manager negotiates with partners following the rules</t>
    <phoneticPr fontId="1"/>
  </si>
  <si>
    <t>・We have no surplus employees/capacity or we do not know a buffer level</t>
    <phoneticPr fontId="1"/>
  </si>
  <si>
    <t xml:space="preserve">Define which data set to have in each layer/main department (corporate/business organization) </t>
    <phoneticPr fontId="2"/>
  </si>
  <si>
    <t>For Procurement NW, from Tier 1 and lower suppliers, get the information includes Tier 2 and lower suppliers</t>
    <phoneticPr fontId="2"/>
  </si>
  <si>
    <t>For Sales NW, examine your own sales companies and organize basic information (store locations, handled items, etc.)</t>
    <phoneticPr fontId="1"/>
  </si>
  <si>
    <t>For Production NW, examine manufacturing contractors and obtain/organize basic information (location, target items/capacity, etc.)</t>
    <phoneticPr fontId="1"/>
  </si>
  <si>
    <t>Analyze the effect each supplier has on company's supply chain and categorize supplier based on importance (business volume, single-sourcing/rate of dependence, etc.）</t>
    <phoneticPr fontId="2"/>
  </si>
  <si>
    <t>Move storage/stock point and logistics to areas close to final marketplace</t>
    <phoneticPr fontId="2"/>
  </si>
  <si>
    <t>On the ① Diagnostic Frame sheet, please select "Answer" in column G for each question</t>
    <phoneticPr fontId="1"/>
  </si>
  <si>
    <t>Decision-making system/process</t>
  </si>
  <si>
    <t>Understanding of basic SC information</t>
  </si>
  <si>
    <t>Engineering/SC integration</t>
  </si>
  <si>
    <t>11. Production redundancy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</si>
</sst>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21" x14ac:knownFonts="1">
    <font>
      <sz val="11"/>
      <color theme="1"/>
      <name val="游ゴシック"/>
      <family val="2"/>
      <charset val="128"/>
      <scheme val="minor"/>
    </font>
    <font>
      <sz val="6"/>
      <name val="游ゴシック"/>
      <family val="2"/>
      <charset val="128"/>
      <scheme val="minor"/>
    </font>
    <font>
      <sz val="11"/>
      <color theme="0"/>
      <name val="游ゴシック"/>
      <family val="2"/>
      <charset val="128"/>
      <scheme val="minor"/>
    </font>
    <font>
      <sz val="11"/>
      <color theme="1"/>
      <name val="游ゴシック"/>
      <family val="2"/>
      <charset val="128"/>
      <scheme val="minor"/>
    </font>
    <font>
      <sz val="11"/>
      <color theme="1"/>
      <name val="Meiryo UI"/>
      <family val="3"/>
      <charset val="128"/>
    </font>
    <font>
      <sz val="11"/>
      <color rgb="FFFF0000"/>
      <name val="Meiryo UI"/>
      <family val="3"/>
      <charset val="128"/>
    </font>
    <font>
      <sz val="12"/>
      <color theme="1"/>
      <name val="Meiryo UI"/>
      <family val="3"/>
      <charset val="128"/>
    </font>
    <font>
      <sz val="12"/>
      <color rgb="FF000000"/>
      <name val="Meiryo UI"/>
      <family val="3"/>
      <charset val="128"/>
    </font>
    <font>
      <sz val="11"/>
      <name val="Meiryo UI"/>
      <family val="3"/>
      <charset val="128"/>
    </font>
    <font>
      <b/>
      <sz val="12"/>
      <color rgb="FFFFFFFF"/>
      <name val="Meiryo UI"/>
      <family val="3"/>
      <charset val="128"/>
    </font>
    <font>
      <sz val="11"/>
      <color theme="1"/>
      <name val="Meiryo UI"/>
      <family val="3"/>
    </font>
    <font>
      <sz val="18"/>
      <color theme="1"/>
      <name val="Meiryo UI"/>
      <family val="3"/>
      <charset val="128"/>
    </font>
    <font>
      <sz val="28"/>
      <color rgb="FF3EAD92"/>
      <name val="Meiryo UI"/>
      <family val="3"/>
      <charset val="128"/>
    </font>
    <font>
      <sz val="24"/>
      <color theme="0"/>
      <name val="Meiryo UI"/>
      <family val="3"/>
      <charset val="128"/>
    </font>
    <font>
      <sz val="11"/>
      <color rgb="FF575757"/>
      <name val="Meiryo UI"/>
      <family val="3"/>
    </font>
    <font>
      <sz val="24"/>
      <color rgb="FF3EAD92"/>
      <name val="Meiryo UI"/>
      <family val="3"/>
    </font>
    <font>
      <sz val="11"/>
      <color rgb="FFF2F2F2"/>
      <name val="Meiryo UI"/>
      <family val="3"/>
      <charset val="128"/>
    </font>
    <font>
      <sz val="18"/>
      <color theme="0"/>
      <name val="Meiryo UI"/>
      <family val="3"/>
      <charset val="128"/>
    </font>
    <font>
      <sz val="36"/>
      <color theme="0"/>
      <name val="Meiryo UI"/>
      <family val="3"/>
      <charset val="128"/>
    </font>
    <font>
      <sz val="11"/>
      <color rgb="FF000000"/>
      <name val="Meiryo UI"/>
      <family val="3"/>
      <charset val="128"/>
    </font>
    <font>
      <sz val="11"/>
      <color theme="0" tint="-4.9989318521683403E-2"/>
      <name val="游ゴシック"/>
      <family val="2"/>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rgb="FFC9E7CA"/>
        <bgColor indexed="64"/>
      </patternFill>
    </fill>
    <fill>
      <patternFill patternType="solid">
        <fgColor rgb="FFF2F2F2"/>
        <bgColor indexed="64"/>
      </patternFill>
    </fill>
    <fill>
      <patternFill patternType="solid">
        <fgColor theme="0"/>
        <bgColor indexed="64"/>
      </patternFill>
    </fill>
    <fill>
      <patternFill patternType="solid">
        <fgColor rgb="FF3EAD92"/>
        <bgColor indexed="64"/>
      </patternFill>
    </fill>
    <fill>
      <patternFill patternType="solid">
        <fgColor rgb="FFA8B21C"/>
        <bgColor indexed="64"/>
      </patternFill>
    </fill>
    <fill>
      <patternFill patternType="solid">
        <fgColor theme="0" tint="-0.14999847407452621"/>
        <bgColor indexed="64"/>
      </patternFill>
    </fill>
  </fills>
  <borders count="9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style="thin">
        <color theme="0"/>
      </right>
      <top style="thin">
        <color theme="0"/>
      </top>
      <bottom style="thin">
        <color theme="0"/>
      </bottom>
      <diagonal/>
    </border>
    <border>
      <left style="thick">
        <color theme="0"/>
      </left>
      <right style="thick">
        <color theme="0"/>
      </right>
      <top/>
      <bottom/>
      <diagonal/>
    </border>
    <border>
      <left/>
      <right/>
      <top/>
      <bottom style="thin">
        <color theme="0"/>
      </bottom>
      <diagonal/>
    </border>
    <border>
      <left style="thick">
        <color theme="0"/>
      </left>
      <right/>
      <top/>
      <bottom style="thin">
        <color theme="0"/>
      </bottom>
      <diagonal/>
    </border>
    <border>
      <left style="thick">
        <color theme="0"/>
      </left>
      <right style="thin">
        <color theme="0"/>
      </right>
      <top/>
      <bottom/>
      <diagonal/>
    </border>
    <border>
      <left style="thick">
        <color theme="0"/>
      </left>
      <right style="thin">
        <color theme="0"/>
      </right>
      <top/>
      <bottom style="thin">
        <color theme="0"/>
      </bottom>
      <diagonal/>
    </border>
    <border>
      <left style="thin">
        <color theme="0"/>
      </left>
      <right/>
      <top/>
      <bottom style="thin">
        <color theme="0"/>
      </bottom>
      <diagonal/>
    </border>
    <border>
      <left style="thick">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hair">
        <color theme="2" tint="-0.499984740745262"/>
      </top>
      <bottom style="hair">
        <color theme="2" tint="-0.499984740745262"/>
      </bottom>
      <diagonal/>
    </border>
    <border>
      <left style="thin">
        <color theme="0"/>
      </left>
      <right style="thin">
        <color theme="0"/>
      </right>
      <top style="hair">
        <color theme="2" tint="-0.499984740745262"/>
      </top>
      <bottom style="thin">
        <color theme="0"/>
      </bottom>
      <diagonal/>
    </border>
    <border>
      <left style="thin">
        <color theme="0"/>
      </left>
      <right style="thin">
        <color theme="0"/>
      </right>
      <top style="hair">
        <color theme="2" tint="-0.499984740745262"/>
      </top>
      <bottom/>
      <diagonal/>
    </border>
    <border>
      <left style="thin">
        <color theme="0"/>
      </left>
      <right style="thin">
        <color theme="0"/>
      </right>
      <top/>
      <bottom style="hair">
        <color theme="2" tint="-0.499984740745262"/>
      </bottom>
      <diagonal/>
    </border>
    <border>
      <left style="thin">
        <color theme="0"/>
      </left>
      <right/>
      <top/>
      <bottom style="hair">
        <color theme="2" tint="-0.499984740745262"/>
      </bottom>
      <diagonal/>
    </border>
    <border>
      <left style="thin">
        <color theme="0"/>
      </left>
      <right/>
      <top style="hair">
        <color theme="2" tint="-0.499984740745262"/>
      </top>
      <bottom style="hair">
        <color theme="2" tint="-0.499984740745262"/>
      </bottom>
      <diagonal/>
    </border>
    <border>
      <left/>
      <right style="thin">
        <color theme="0"/>
      </right>
      <top/>
      <bottom style="hair">
        <color theme="2" tint="-0.499984740745262"/>
      </bottom>
      <diagonal/>
    </border>
    <border>
      <left/>
      <right style="thin">
        <color theme="0"/>
      </right>
      <top style="hair">
        <color theme="2" tint="-0.499984740745262"/>
      </top>
      <bottom style="hair">
        <color theme="2" tint="-0.499984740745262"/>
      </bottom>
      <diagonal/>
    </border>
    <border>
      <left style="thick">
        <color rgb="FF3EAD92"/>
      </left>
      <right style="thick">
        <color rgb="FF3EAD92"/>
      </right>
      <top style="thick">
        <color rgb="FF3EAD92"/>
      </top>
      <bottom style="thick">
        <color rgb="FF3EAD92"/>
      </bottom>
      <diagonal/>
    </border>
    <border>
      <left style="thin">
        <color theme="0"/>
      </left>
      <right/>
      <top style="thin">
        <color theme="0"/>
      </top>
      <bottom style="hair">
        <color theme="2" tint="-0.499984740745262"/>
      </bottom>
      <diagonal/>
    </border>
    <border>
      <left style="thin">
        <color theme="0"/>
      </left>
      <right style="thin">
        <color theme="0"/>
      </right>
      <top style="thin">
        <color theme="0"/>
      </top>
      <bottom style="hair">
        <color theme="2" tint="-0.499984740745262"/>
      </bottom>
      <diagonal/>
    </border>
    <border>
      <left/>
      <right style="thick">
        <color theme="0"/>
      </right>
      <top/>
      <bottom style="thin">
        <color theme="0"/>
      </bottom>
      <diagonal/>
    </border>
    <border>
      <left style="thick">
        <color theme="0"/>
      </left>
      <right style="thick">
        <color theme="0"/>
      </right>
      <top/>
      <bottom style="thin">
        <color theme="0"/>
      </bottom>
      <diagonal/>
    </border>
    <border>
      <left style="thick">
        <color theme="0"/>
      </left>
      <right style="thin">
        <color theme="0"/>
      </right>
      <top style="thin">
        <color theme="0"/>
      </top>
      <bottom/>
      <diagonal/>
    </border>
    <border>
      <left/>
      <right style="thick">
        <color theme="0"/>
      </right>
      <top style="thin">
        <color rgb="FFF2F2F2"/>
      </top>
      <bottom style="thin">
        <color rgb="FFF2F2F2"/>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style="hair">
        <color theme="2" tint="-0.499984740745262"/>
      </top>
      <bottom style="thick">
        <color theme="0"/>
      </bottom>
      <diagonal/>
    </border>
    <border>
      <left/>
      <right style="thin">
        <color theme="0"/>
      </right>
      <top style="hair">
        <color theme="2" tint="-0.499984740745262"/>
      </top>
      <bottom style="thick">
        <color theme="0"/>
      </bottom>
      <diagonal/>
    </border>
    <border>
      <left style="thin">
        <color theme="0"/>
      </left>
      <right style="thin">
        <color theme="0"/>
      </right>
      <top style="hair">
        <color theme="2" tint="-0.499984740745262"/>
      </top>
      <bottom style="thick">
        <color theme="0"/>
      </bottom>
      <diagonal/>
    </border>
    <border>
      <left/>
      <right/>
      <top style="thin">
        <color rgb="FFF2F2F2"/>
      </top>
      <bottom style="thin">
        <color rgb="FFF2F2F2"/>
      </bottom>
      <diagonal/>
    </border>
    <border>
      <left style="thin">
        <color theme="0"/>
      </left>
      <right style="thick">
        <color theme="0"/>
      </right>
      <top style="thin">
        <color theme="0"/>
      </top>
      <bottom style="thin">
        <color theme="0"/>
      </bottom>
      <diagonal/>
    </border>
    <border>
      <left style="thin">
        <color theme="0"/>
      </left>
      <right style="thick">
        <color theme="0"/>
      </right>
      <top/>
      <bottom style="hair">
        <color theme="2" tint="-0.499984740745262"/>
      </bottom>
      <diagonal/>
    </border>
    <border>
      <left style="thin">
        <color theme="0"/>
      </left>
      <right style="thick">
        <color theme="0"/>
      </right>
      <top style="thin">
        <color theme="0"/>
      </top>
      <bottom style="hair">
        <color theme="2" tint="-0.499984740745262"/>
      </bottom>
      <diagonal/>
    </border>
    <border>
      <left style="thin">
        <color theme="0"/>
      </left>
      <right style="thick">
        <color theme="0"/>
      </right>
      <top/>
      <bottom style="thin">
        <color theme="0"/>
      </bottom>
      <diagonal/>
    </border>
    <border>
      <left style="thin">
        <color theme="0"/>
      </left>
      <right style="thick">
        <color theme="0"/>
      </right>
      <top style="hair">
        <color theme="2" tint="-0.499984740745262"/>
      </top>
      <bottom style="hair">
        <color theme="2" tint="-0.499984740745262"/>
      </bottom>
      <diagonal/>
    </border>
    <border>
      <left style="thin">
        <color theme="0"/>
      </left>
      <right style="thick">
        <color theme="0"/>
      </right>
      <top style="hair">
        <color theme="2" tint="-0.499984740745262"/>
      </top>
      <bottom style="thick">
        <color theme="0"/>
      </bottom>
      <diagonal/>
    </border>
    <border>
      <left/>
      <right/>
      <top style="thick">
        <color theme="0"/>
      </top>
      <bottom style="thin">
        <color theme="0"/>
      </bottom>
      <diagonal/>
    </border>
    <border>
      <left/>
      <right style="thin">
        <color theme="0"/>
      </right>
      <top style="hair">
        <color theme="2" tint="-0.499984740745262"/>
      </top>
      <bottom/>
      <diagonal/>
    </border>
    <border>
      <left style="thin">
        <color theme="0"/>
      </left>
      <right/>
      <top/>
      <bottom/>
      <diagonal/>
    </border>
    <border>
      <left style="thick">
        <color theme="0"/>
      </left>
      <right style="thick">
        <color theme="0"/>
      </right>
      <top style="thick">
        <color theme="0"/>
      </top>
      <bottom style="hair">
        <color theme="2" tint="-0.499984740745262"/>
      </bottom>
      <diagonal/>
    </border>
    <border>
      <left style="thick">
        <color theme="0"/>
      </left>
      <right style="thick">
        <color theme="0"/>
      </right>
      <top style="hair">
        <color theme="2" tint="-0.499984740745262"/>
      </top>
      <bottom style="hair">
        <color theme="2" tint="-0.499984740745262"/>
      </bottom>
      <diagonal/>
    </border>
    <border>
      <left style="thick">
        <color theme="0"/>
      </left>
      <right style="thick">
        <color theme="0"/>
      </right>
      <top style="hair">
        <color theme="2" tint="-0.499984740745262"/>
      </top>
      <bottom style="thick">
        <color theme="0"/>
      </bottom>
      <diagonal/>
    </border>
    <border>
      <left/>
      <right/>
      <top style="thick">
        <color theme="0"/>
      </top>
      <bottom style="thick">
        <color theme="0"/>
      </bottom>
      <diagonal/>
    </border>
    <border>
      <left style="thick">
        <color theme="0"/>
      </left>
      <right style="thick">
        <color theme="0"/>
      </right>
      <top style="thick">
        <color theme="0"/>
      </top>
      <bottom style="thin">
        <color theme="0"/>
      </bottom>
      <diagonal/>
    </border>
    <border>
      <left style="thick">
        <color theme="0"/>
      </left>
      <right style="thin">
        <color theme="0"/>
      </right>
      <top style="thin">
        <color theme="0"/>
      </top>
      <bottom style="hair">
        <color theme="2" tint="-0.499984740745262"/>
      </bottom>
      <diagonal/>
    </border>
    <border>
      <left style="thin">
        <color rgb="FFF2F2F2"/>
      </left>
      <right style="thin">
        <color rgb="FFF2F2F2"/>
      </right>
      <top style="thin">
        <color rgb="FFF2F2F2"/>
      </top>
      <bottom style="thin">
        <color rgb="FFF2F2F2"/>
      </bottom>
      <diagonal/>
    </border>
    <border>
      <left style="thin">
        <color rgb="FFF2F2F2"/>
      </left>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diagonal/>
    </border>
    <border>
      <left style="thin">
        <color rgb="FFF2F2F2"/>
      </left>
      <right style="thin">
        <color rgb="FFF2F2F2"/>
      </right>
      <top/>
      <bottom style="thin">
        <color rgb="FFF2F2F2"/>
      </bottom>
      <diagonal/>
    </border>
    <border>
      <left style="thin">
        <color theme="0"/>
      </left>
      <right style="thin">
        <color theme="0"/>
      </right>
      <top style="thin">
        <color theme="0"/>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rgb="FFF2F2F2"/>
      </right>
      <top/>
      <bottom style="thin">
        <color rgb="FFF2F2F2"/>
      </bottom>
      <diagonal/>
    </border>
    <border>
      <left style="thin">
        <color rgb="FFF2F2F2"/>
      </left>
      <right style="thin">
        <color rgb="FFF2F2F2"/>
      </right>
      <top/>
      <bottom/>
      <diagonal/>
    </border>
    <border>
      <left/>
      <right style="thin">
        <color rgb="FFF2F2F2"/>
      </right>
      <top style="thin">
        <color rgb="FFF2F2F2"/>
      </top>
      <bottom/>
      <diagonal/>
    </border>
    <border>
      <left style="thin">
        <color rgb="FFF2F2F2"/>
      </left>
      <right/>
      <top/>
      <bottom style="thin">
        <color rgb="FFF2F2F2"/>
      </bottom>
      <diagonal/>
    </border>
    <border>
      <left style="thin">
        <color rgb="FFF2F2F2"/>
      </left>
      <right/>
      <top style="thin">
        <color rgb="FFF2F2F2"/>
      </top>
      <bottom/>
      <diagonal/>
    </border>
    <border>
      <left style="thick">
        <color rgb="FFF2F2F2"/>
      </left>
      <right style="thick">
        <color rgb="FFF2F2F2"/>
      </right>
      <top style="thick">
        <color rgb="FFF2F2F2"/>
      </top>
      <bottom style="thick">
        <color rgb="FFF2F2F2"/>
      </bottom>
      <diagonal/>
    </border>
    <border>
      <left/>
      <right style="thick">
        <color theme="0"/>
      </right>
      <top/>
      <bottom style="thin">
        <color rgb="FFF2F2F2"/>
      </bottom>
      <diagonal/>
    </border>
    <border>
      <left style="thin">
        <color rgb="FFF2F2F2"/>
      </left>
      <right style="thin">
        <color rgb="FFF2F2F2"/>
      </right>
      <top style="thin">
        <color theme="0"/>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left>
      <right style="medium">
        <color theme="0"/>
      </right>
      <top style="medium">
        <color theme="0" tint="-0.34998626667073579"/>
      </top>
      <bottom style="medium">
        <color theme="0"/>
      </bottom>
      <diagonal/>
    </border>
    <border>
      <left style="medium">
        <color theme="0"/>
      </left>
      <right style="medium">
        <color theme="0" tint="-0.34998626667073579"/>
      </right>
      <top style="medium">
        <color theme="0" tint="-0.34998626667073579"/>
      </top>
      <bottom style="medium">
        <color theme="0"/>
      </bottom>
      <diagonal/>
    </border>
    <border>
      <left style="medium">
        <color theme="0" tint="-0.34998626667073579"/>
      </left>
      <right style="medium">
        <color theme="0"/>
      </right>
      <top style="medium">
        <color theme="0"/>
      </top>
      <bottom style="medium">
        <color theme="0"/>
      </bottom>
      <diagonal/>
    </border>
    <border>
      <left style="medium">
        <color theme="0"/>
      </left>
      <right style="medium">
        <color theme="0" tint="-0.34998626667073579"/>
      </right>
      <top style="medium">
        <color theme="0"/>
      </top>
      <bottom style="medium">
        <color theme="0"/>
      </bottom>
      <diagonal/>
    </border>
    <border>
      <left style="medium">
        <color theme="0" tint="-0.34998626667073579"/>
      </left>
      <right style="medium">
        <color theme="0"/>
      </right>
      <top style="medium">
        <color theme="0"/>
      </top>
      <bottom style="medium">
        <color theme="0" tint="-0.34998626667073579"/>
      </bottom>
      <diagonal/>
    </border>
    <border>
      <left style="medium">
        <color theme="0"/>
      </left>
      <right style="medium">
        <color theme="0"/>
      </right>
      <top style="medium">
        <color theme="0"/>
      </top>
      <bottom style="medium">
        <color theme="0" tint="-0.34998626667073579"/>
      </bottom>
      <diagonal/>
    </border>
    <border>
      <left style="medium">
        <color theme="0"/>
      </left>
      <right style="medium">
        <color theme="0" tint="-0.34998626667073579"/>
      </right>
      <top style="medium">
        <color theme="0"/>
      </top>
      <bottom style="medium">
        <color theme="0" tint="-0.34998626667073579"/>
      </bottom>
      <diagonal/>
    </border>
    <border>
      <left style="thin">
        <color theme="0"/>
      </left>
      <right style="thin">
        <color theme="0"/>
      </right>
      <top style="medium">
        <color theme="0" tint="-0.34998626667073579"/>
      </top>
      <bottom style="thin">
        <color theme="0"/>
      </bottom>
      <diagonal/>
    </border>
    <border>
      <left style="thin">
        <color theme="0"/>
      </left>
      <right style="medium">
        <color theme="0" tint="-0.34998626667073579"/>
      </right>
      <top style="medium">
        <color theme="0" tint="-0.34998626667073579"/>
      </top>
      <bottom style="thin">
        <color theme="0"/>
      </bottom>
      <diagonal/>
    </border>
    <border>
      <left style="medium">
        <color theme="0" tint="-0.34998626667073579"/>
      </left>
      <right style="thin">
        <color theme="0"/>
      </right>
      <top style="thin">
        <color theme="0"/>
      </top>
      <bottom style="thin">
        <color theme="0"/>
      </bottom>
      <diagonal/>
    </border>
    <border>
      <left style="thin">
        <color theme="0"/>
      </left>
      <right style="medium">
        <color theme="0" tint="-0.34998626667073579"/>
      </right>
      <top style="thin">
        <color theme="0"/>
      </top>
      <bottom style="thin">
        <color theme="0"/>
      </bottom>
      <diagonal/>
    </border>
    <border>
      <left style="medium">
        <color theme="0" tint="-0.34998626667073579"/>
      </left>
      <right style="thin">
        <color theme="0"/>
      </right>
      <top style="thin">
        <color theme="0"/>
      </top>
      <bottom style="medium">
        <color theme="0" tint="-0.34998626667073579"/>
      </bottom>
      <diagonal/>
    </border>
    <border>
      <left style="thin">
        <color theme="0"/>
      </left>
      <right style="thin">
        <color theme="0"/>
      </right>
      <top style="thin">
        <color theme="0"/>
      </top>
      <bottom style="medium">
        <color theme="0" tint="-0.34998626667073579"/>
      </bottom>
      <diagonal/>
    </border>
    <border>
      <left style="thin">
        <color theme="0"/>
      </left>
      <right style="medium">
        <color theme="0" tint="-0.34998626667073579"/>
      </right>
      <top style="thin">
        <color theme="0"/>
      </top>
      <bottom style="medium">
        <color theme="0" tint="-0.34998626667073579"/>
      </bottom>
      <diagonal/>
    </border>
    <border>
      <left/>
      <right/>
      <top/>
      <bottom style="medium">
        <color theme="0"/>
      </bottom>
      <diagonal/>
    </border>
    <border>
      <left style="thin">
        <color theme="0"/>
      </left>
      <right style="thin">
        <color theme="0"/>
      </right>
      <top style="hair">
        <color theme="1" tint="0.499984740745262"/>
      </top>
      <bottom style="hair">
        <color theme="2" tint="-0.499984740745262"/>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20">
    <xf numFmtId="0" fontId="0" fillId="0" borderId="0" xfId="0">
      <alignment vertical="center"/>
    </xf>
    <xf numFmtId="176" fontId="0" fillId="0" borderId="0" xfId="0" applyNumberFormat="1">
      <alignment vertical="center"/>
    </xf>
    <xf numFmtId="2" fontId="0" fillId="0" borderId="0" xfId="0" applyNumberFormat="1">
      <alignment vertical="center"/>
    </xf>
    <xf numFmtId="177" fontId="0" fillId="0" borderId="0" xfId="1" applyNumberFormat="1" applyFont="1">
      <alignment vertical="center"/>
    </xf>
    <xf numFmtId="0" fontId="0" fillId="0" borderId="0" xfId="0" applyAlignment="1">
      <alignment vertical="center" wrapText="1"/>
    </xf>
    <xf numFmtId="177" fontId="0" fillId="0" borderId="0" xfId="1" applyNumberFormat="1" applyFont="1" applyAlignment="1">
      <alignment vertical="center" wrapText="1"/>
    </xf>
    <xf numFmtId="0" fontId="4" fillId="0" borderId="1" xfId="0" applyFont="1" applyBorder="1" applyAlignment="1">
      <alignment horizontal="left" vertical="top"/>
    </xf>
    <xf numFmtId="0" fontId="4" fillId="0" borderId="4" xfId="0" applyFont="1" applyBorder="1" applyAlignment="1">
      <alignment horizontal="left" vertical="top"/>
    </xf>
    <xf numFmtId="0" fontId="4" fillId="0" borderId="5" xfId="0" applyFont="1" applyFill="1" applyBorder="1" applyAlignment="1">
      <alignment horizontal="left" wrapText="1"/>
    </xf>
    <xf numFmtId="0" fontId="4" fillId="0" borderId="11" xfId="0" applyFont="1" applyBorder="1" applyAlignment="1">
      <alignment horizontal="left" vertical="top"/>
    </xf>
    <xf numFmtId="0" fontId="8" fillId="0" borderId="13" xfId="0" applyFont="1" applyBorder="1" applyAlignment="1">
      <alignment horizontal="left" vertical="top" wrapText="1"/>
    </xf>
    <xf numFmtId="0" fontId="4" fillId="0" borderId="17"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8" xfId="0" applyFont="1" applyBorder="1" applyAlignment="1">
      <alignment horizontal="left" vertical="top" wrapText="1"/>
    </xf>
    <xf numFmtId="0" fontId="4" fillId="0" borderId="19"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20" xfId="0" applyFont="1" applyBorder="1" applyAlignment="1">
      <alignment horizontal="left" vertical="top" wrapText="1"/>
    </xf>
    <xf numFmtId="0" fontId="6" fillId="4" borderId="21"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4" fillId="0" borderId="3"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5" borderId="1" xfId="0" applyFont="1" applyFill="1" applyBorder="1" applyAlignment="1">
      <alignment horizontal="left" vertical="top"/>
    </xf>
    <xf numFmtId="0" fontId="4" fillId="5" borderId="4" xfId="0" applyFont="1" applyFill="1" applyBorder="1" applyAlignment="1">
      <alignment horizontal="left" vertical="top"/>
    </xf>
    <xf numFmtId="0" fontId="4" fillId="4" borderId="0" xfId="0" applyFont="1" applyFill="1" applyBorder="1" applyAlignment="1">
      <alignment horizontal="left" vertical="top"/>
    </xf>
    <xf numFmtId="0" fontId="4" fillId="5" borderId="5" xfId="0" applyFont="1" applyFill="1" applyBorder="1" applyAlignment="1">
      <alignment horizontal="left" wrapText="1"/>
    </xf>
    <xf numFmtId="0" fontId="4" fillId="0" borderId="12"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25" xfId="0" applyFont="1" applyFill="1" applyBorder="1" applyAlignment="1">
      <alignment horizontal="left" wrapText="1"/>
    </xf>
    <xf numFmtId="0" fontId="4" fillId="4" borderId="27" xfId="0" applyFont="1" applyFill="1" applyBorder="1" applyAlignment="1">
      <alignment horizontal="left" vertical="top"/>
    </xf>
    <xf numFmtId="0" fontId="4" fillId="0" borderId="33" xfId="0" applyFont="1" applyBorder="1" applyAlignment="1">
      <alignment horizontal="left" vertical="top" wrapText="1"/>
    </xf>
    <xf numFmtId="0" fontId="4" fillId="0" borderId="34" xfId="0" applyFont="1" applyBorder="1" applyAlignment="1">
      <alignment horizontal="left" vertical="top" wrapText="1"/>
    </xf>
    <xf numFmtId="0" fontId="4" fillId="0" borderId="35" xfId="0" applyFont="1" applyBorder="1" applyAlignment="1">
      <alignment horizontal="left" vertical="top" wrapText="1"/>
    </xf>
    <xf numFmtId="0" fontId="4" fillId="4" borderId="36" xfId="0" applyFont="1" applyFill="1" applyBorder="1" applyAlignment="1">
      <alignment horizontal="left" vertical="top"/>
    </xf>
    <xf numFmtId="0" fontId="4" fillId="4" borderId="6" xfId="0" applyFont="1" applyFill="1" applyBorder="1" applyAlignment="1">
      <alignment horizontal="left" vertical="top"/>
    </xf>
    <xf numFmtId="0" fontId="9" fillId="6" borderId="28" xfId="0" applyFont="1" applyFill="1" applyBorder="1" applyAlignment="1">
      <alignment horizontal="left" wrapText="1"/>
    </xf>
    <xf numFmtId="0" fontId="4" fillId="0" borderId="37" xfId="0" applyFont="1" applyFill="1" applyBorder="1" applyAlignment="1">
      <alignment horizontal="left" vertical="top" wrapText="1"/>
    </xf>
    <xf numFmtId="0" fontId="4" fillId="0" borderId="38" xfId="0" applyFont="1" applyFill="1" applyBorder="1" applyAlignment="1">
      <alignment horizontal="left" vertical="top" wrapText="1"/>
    </xf>
    <xf numFmtId="0" fontId="4" fillId="0" borderId="39" xfId="0" applyFont="1" applyFill="1" applyBorder="1" applyAlignment="1">
      <alignment horizontal="left" vertical="top" wrapText="1"/>
    </xf>
    <xf numFmtId="0" fontId="4" fillId="0" borderId="40" xfId="0" applyFont="1" applyFill="1" applyBorder="1" applyAlignment="1">
      <alignment horizontal="left" vertical="top" wrapText="1"/>
    </xf>
    <xf numFmtId="0" fontId="4" fillId="0" borderId="41" xfId="0" applyFont="1" applyFill="1" applyBorder="1" applyAlignment="1">
      <alignment horizontal="left" vertical="top" wrapText="1"/>
    </xf>
    <xf numFmtId="0" fontId="4" fillId="0" borderId="41" xfId="0" applyFont="1" applyBorder="1" applyAlignment="1">
      <alignment horizontal="left" vertical="top" wrapText="1"/>
    </xf>
    <xf numFmtId="0" fontId="4" fillId="0" borderId="42" xfId="0" applyFont="1" applyBorder="1" applyAlignment="1">
      <alignment horizontal="left" vertical="top" wrapText="1"/>
    </xf>
    <xf numFmtId="0" fontId="4" fillId="4" borderId="43" xfId="0" applyFont="1" applyFill="1" applyBorder="1" applyAlignment="1">
      <alignment horizontal="left" vertical="top"/>
    </xf>
    <xf numFmtId="0" fontId="4" fillId="0" borderId="45" xfId="0" applyFont="1" applyFill="1" applyBorder="1" applyAlignment="1">
      <alignment horizontal="left" vertical="top" wrapText="1"/>
    </xf>
    <xf numFmtId="0" fontId="4" fillId="0" borderId="3" xfId="0" applyFont="1" applyFill="1" applyBorder="1" applyAlignment="1">
      <alignment horizontal="center" vertical="top" wrapText="1"/>
    </xf>
    <xf numFmtId="0" fontId="10" fillId="4" borderId="0" xfId="0" applyFont="1" applyFill="1" applyAlignment="1">
      <alignment horizontal="left" vertical="top"/>
    </xf>
    <xf numFmtId="0" fontId="10" fillId="4" borderId="36" xfId="0" applyFont="1" applyFill="1" applyBorder="1" applyAlignment="1">
      <alignment horizontal="left" vertical="top"/>
    </xf>
    <xf numFmtId="0" fontId="4" fillId="5" borderId="50" xfId="0" applyFont="1" applyFill="1" applyBorder="1" applyAlignment="1">
      <alignment horizontal="left" wrapText="1"/>
    </xf>
    <xf numFmtId="0" fontId="4" fillId="0" borderId="13"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16" xfId="0" applyFont="1" applyFill="1" applyBorder="1" applyAlignment="1">
      <alignment horizontal="center" vertical="top" wrapText="1"/>
    </xf>
    <xf numFmtId="0" fontId="4" fillId="0" borderId="23"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3" xfId="0" applyFont="1" applyFill="1" applyBorder="1" applyAlignment="1">
      <alignment horizontal="left" vertical="top" wrapText="1"/>
    </xf>
    <xf numFmtId="0" fontId="9" fillId="7" borderId="28" xfId="0" applyFont="1" applyFill="1" applyBorder="1" applyAlignment="1">
      <alignment horizontal="left" wrapText="1"/>
    </xf>
    <xf numFmtId="0" fontId="4" fillId="0" borderId="0" xfId="0" applyFont="1" applyBorder="1" applyAlignment="1">
      <alignment horizontal="left" vertical="top"/>
    </xf>
    <xf numFmtId="0" fontId="4" fillId="0" borderId="0" xfId="0" applyFont="1" applyFill="1" applyBorder="1" applyAlignment="1">
      <alignment horizontal="left" vertical="top"/>
    </xf>
    <xf numFmtId="0" fontId="0" fillId="4" borderId="52" xfId="0" applyFill="1" applyBorder="1">
      <alignment vertical="center"/>
    </xf>
    <xf numFmtId="0" fontId="0" fillId="4" borderId="54" xfId="0" applyFill="1" applyBorder="1">
      <alignment vertical="center"/>
    </xf>
    <xf numFmtId="0" fontId="10" fillId="4" borderId="55" xfId="0" applyFont="1" applyFill="1" applyBorder="1" applyAlignment="1">
      <alignment horizontal="left" vertical="top"/>
    </xf>
    <xf numFmtId="0" fontId="0" fillId="4" borderId="55" xfId="0" applyFill="1" applyBorder="1">
      <alignment vertical="center"/>
    </xf>
    <xf numFmtId="0" fontId="10" fillId="4" borderId="56" xfId="0" applyFont="1" applyFill="1" applyBorder="1" applyAlignment="1">
      <alignment horizontal="left" vertical="top"/>
    </xf>
    <xf numFmtId="0" fontId="0" fillId="4" borderId="56" xfId="0" applyFill="1" applyBorder="1">
      <alignment vertical="center"/>
    </xf>
    <xf numFmtId="0" fontId="10" fillId="5" borderId="1" xfId="0" applyFont="1" applyFill="1" applyBorder="1" applyAlignment="1">
      <alignment horizontal="left" vertical="top"/>
    </xf>
    <xf numFmtId="0" fontId="0" fillId="5" borderId="1" xfId="0" applyFill="1" applyBorder="1">
      <alignment vertical="center"/>
    </xf>
    <xf numFmtId="0" fontId="13" fillId="5" borderId="1" xfId="0" applyFont="1" applyFill="1" applyBorder="1" applyAlignment="1">
      <alignment horizontal="center" vertical="center"/>
    </xf>
    <xf numFmtId="0" fontId="10" fillId="5" borderId="12" xfId="0" applyFont="1" applyFill="1" applyBorder="1" applyAlignment="1">
      <alignment horizontal="left" vertical="top"/>
    </xf>
    <xf numFmtId="0" fontId="10" fillId="5" borderId="4" xfId="0" applyFont="1" applyFill="1" applyBorder="1" applyAlignment="1">
      <alignment horizontal="left" vertical="top"/>
    </xf>
    <xf numFmtId="0" fontId="10" fillId="5" borderId="57" xfId="0" applyFont="1" applyFill="1" applyBorder="1" applyAlignment="1">
      <alignment horizontal="left" vertical="top"/>
    </xf>
    <xf numFmtId="0" fontId="10" fillId="5" borderId="2" xfId="0" applyFont="1" applyFill="1" applyBorder="1" applyAlignment="1">
      <alignment horizontal="left" vertical="top"/>
    </xf>
    <xf numFmtId="0" fontId="0" fillId="4" borderId="53" xfId="0" applyFill="1" applyBorder="1">
      <alignment vertical="center"/>
    </xf>
    <xf numFmtId="0" fontId="10" fillId="5" borderId="58" xfId="0" applyFont="1" applyFill="1" applyBorder="1" applyAlignment="1">
      <alignment horizontal="left" vertical="top"/>
    </xf>
    <xf numFmtId="0" fontId="0" fillId="5" borderId="58" xfId="0" applyFill="1" applyBorder="1">
      <alignment vertical="center"/>
    </xf>
    <xf numFmtId="0" fontId="13" fillId="5" borderId="58" xfId="0" applyFont="1" applyFill="1" applyBorder="1" applyAlignment="1">
      <alignment horizontal="center" vertical="center"/>
    </xf>
    <xf numFmtId="0" fontId="10" fillId="5" borderId="59" xfId="0" applyFont="1" applyFill="1" applyBorder="1" applyAlignment="1">
      <alignment horizontal="left" vertical="top"/>
    </xf>
    <xf numFmtId="0" fontId="10" fillId="5" borderId="60" xfId="0" applyFont="1" applyFill="1" applyBorder="1" applyAlignment="1">
      <alignment horizontal="left" vertical="top"/>
    </xf>
    <xf numFmtId="0" fontId="10" fillId="5" borderId="61" xfId="0" applyFont="1" applyFill="1" applyBorder="1" applyAlignment="1">
      <alignment horizontal="left" vertical="top"/>
    </xf>
    <xf numFmtId="0" fontId="10" fillId="5" borderId="62" xfId="0" applyFont="1" applyFill="1" applyBorder="1" applyAlignment="1">
      <alignment horizontal="left" vertical="top"/>
    </xf>
    <xf numFmtId="0" fontId="10" fillId="4" borderId="54" xfId="0" applyFont="1" applyFill="1" applyBorder="1" applyAlignment="1">
      <alignment horizontal="left" vertical="top"/>
    </xf>
    <xf numFmtId="0" fontId="10" fillId="4" borderId="63" xfId="0" applyFont="1" applyFill="1" applyBorder="1" applyAlignment="1">
      <alignment horizontal="left" vertical="top"/>
    </xf>
    <xf numFmtId="0" fontId="10" fillId="4" borderId="64" xfId="0" applyFont="1" applyFill="1" applyBorder="1" applyAlignment="1">
      <alignment horizontal="left" vertical="top"/>
    </xf>
    <xf numFmtId="0" fontId="0" fillId="4" borderId="64" xfId="0" applyFill="1" applyBorder="1">
      <alignment vertical="center"/>
    </xf>
    <xf numFmtId="0" fontId="12" fillId="0" borderId="1" xfId="0" applyFont="1" applyFill="1" applyBorder="1" applyAlignment="1">
      <alignment horizontal="left"/>
    </xf>
    <xf numFmtId="0" fontId="10" fillId="0" borderId="1" xfId="0" applyFont="1" applyFill="1" applyBorder="1" applyAlignment="1">
      <alignment horizontal="left" vertical="top"/>
    </xf>
    <xf numFmtId="0" fontId="0" fillId="0" borderId="1" xfId="0" applyBorder="1">
      <alignment vertical="center"/>
    </xf>
    <xf numFmtId="0" fontId="4" fillId="0" borderId="1" xfId="0" applyFont="1" applyFill="1" applyBorder="1" applyAlignment="1">
      <alignment horizontal="left" vertical="top"/>
    </xf>
    <xf numFmtId="0" fontId="12" fillId="0" borderId="4" xfId="0" applyFont="1" applyFill="1" applyBorder="1" applyAlignment="1">
      <alignment horizontal="left"/>
    </xf>
    <xf numFmtId="0" fontId="4" fillId="0" borderId="2" xfId="0" applyFont="1" applyFill="1" applyBorder="1" applyAlignment="1">
      <alignment horizontal="left" vertical="top"/>
    </xf>
    <xf numFmtId="0" fontId="0" fillId="0" borderId="1" xfId="0" applyFill="1" applyBorder="1">
      <alignment vertical="center"/>
    </xf>
    <xf numFmtId="0" fontId="4" fillId="0" borderId="57" xfId="0" applyFont="1" applyFill="1" applyBorder="1" applyAlignment="1">
      <alignment horizontal="left" vertical="top"/>
    </xf>
    <xf numFmtId="0" fontId="10" fillId="0" borderId="57" xfId="0" applyFont="1" applyFill="1" applyBorder="1" applyAlignment="1">
      <alignment horizontal="left" vertical="top"/>
    </xf>
    <xf numFmtId="0" fontId="10" fillId="4" borderId="65" xfId="0" applyFont="1" applyFill="1" applyBorder="1" applyAlignment="1">
      <alignment horizontal="left" vertical="top"/>
    </xf>
    <xf numFmtId="0" fontId="10" fillId="0" borderId="2" xfId="0" applyFont="1" applyFill="1" applyBorder="1" applyAlignment="1">
      <alignment horizontal="left" vertical="top"/>
    </xf>
    <xf numFmtId="0" fontId="0" fillId="0" borderId="57" xfId="0" applyFill="1" applyBorder="1">
      <alignment vertical="center"/>
    </xf>
    <xf numFmtId="0" fontId="0" fillId="0" borderId="2" xfId="0" applyFill="1" applyBorder="1">
      <alignment vertical="center"/>
    </xf>
    <xf numFmtId="0" fontId="0" fillId="5" borderId="60" xfId="0" applyFill="1" applyBorder="1">
      <alignment vertical="center"/>
    </xf>
    <xf numFmtId="0" fontId="0" fillId="5" borderId="61" xfId="0" applyFill="1" applyBorder="1">
      <alignment vertical="center"/>
    </xf>
    <xf numFmtId="0" fontId="0" fillId="5" borderId="62" xfId="0" applyFill="1" applyBorder="1">
      <alignment vertical="center"/>
    </xf>
    <xf numFmtId="0" fontId="4" fillId="0" borderId="12" xfId="0" applyFont="1" applyFill="1" applyBorder="1" applyAlignment="1">
      <alignment horizontal="left" vertical="top"/>
    </xf>
    <xf numFmtId="0" fontId="0" fillId="4" borderId="66" xfId="0" applyFill="1" applyBorder="1">
      <alignment vertical="center"/>
    </xf>
    <xf numFmtId="0" fontId="0" fillId="4" borderId="36" xfId="0" applyFill="1" applyBorder="1">
      <alignment vertical="center"/>
    </xf>
    <xf numFmtId="0" fontId="0" fillId="4" borderId="67" xfId="0" applyFill="1" applyBorder="1">
      <alignment vertical="center"/>
    </xf>
    <xf numFmtId="0" fontId="0" fillId="0" borderId="12" xfId="0" applyBorder="1">
      <alignment vertical="center"/>
    </xf>
    <xf numFmtId="0" fontId="0" fillId="0" borderId="57" xfId="0" applyBorder="1">
      <alignment vertical="center"/>
    </xf>
    <xf numFmtId="0" fontId="0" fillId="0" borderId="0" xfId="0" applyBorder="1">
      <alignment vertical="center"/>
    </xf>
    <xf numFmtId="0" fontId="4" fillId="0" borderId="10" xfId="0" applyFont="1" applyFill="1" applyBorder="1" applyAlignment="1">
      <alignment horizontal="left" vertical="top"/>
    </xf>
    <xf numFmtId="0" fontId="0" fillId="0" borderId="0" xfId="0" applyFill="1" applyBorder="1">
      <alignment vertical="center"/>
    </xf>
    <xf numFmtId="0" fontId="4" fillId="4" borderId="4" xfId="0" applyFont="1" applyFill="1" applyBorder="1" applyAlignment="1">
      <alignment horizontal="left" vertical="top"/>
    </xf>
    <xf numFmtId="0" fontId="4" fillId="0" borderId="2" xfId="0" applyFont="1" applyBorder="1" applyAlignment="1">
      <alignment horizontal="left" vertical="top"/>
    </xf>
    <xf numFmtId="0" fontId="4" fillId="4" borderId="52" xfId="0" applyFont="1" applyFill="1" applyBorder="1" applyAlignment="1">
      <alignment horizontal="left" vertical="top"/>
    </xf>
    <xf numFmtId="0" fontId="4" fillId="4" borderId="1" xfId="0" applyFont="1" applyFill="1" applyBorder="1" applyAlignment="1">
      <alignment horizontal="left" vertical="top"/>
    </xf>
    <xf numFmtId="0" fontId="4" fillId="4" borderId="55" xfId="0" applyFont="1" applyFill="1" applyBorder="1" applyAlignment="1">
      <alignment horizontal="left" vertical="top"/>
    </xf>
    <xf numFmtId="0" fontId="4" fillId="4" borderId="69" xfId="0" applyFont="1" applyFill="1" applyBorder="1" applyAlignment="1">
      <alignment horizontal="left" vertical="top"/>
    </xf>
    <xf numFmtId="0" fontId="4" fillId="0" borderId="9" xfId="0" applyFont="1" applyBorder="1" applyAlignment="1">
      <alignment horizontal="left" vertical="top"/>
    </xf>
    <xf numFmtId="0" fontId="4" fillId="5" borderId="2" xfId="0" applyFont="1" applyFill="1" applyBorder="1" applyAlignment="1">
      <alignment horizontal="left" vertical="top"/>
    </xf>
    <xf numFmtId="0" fontId="4" fillId="4" borderId="68" xfId="0" applyFont="1" applyFill="1" applyBorder="1" applyAlignment="1">
      <alignment horizontal="left" vertical="top" wrapText="1"/>
    </xf>
    <xf numFmtId="0" fontId="5" fillId="4" borderId="68" xfId="0" applyFont="1" applyFill="1" applyBorder="1" applyAlignment="1">
      <alignment horizontal="center" vertical="top" wrapText="1"/>
    </xf>
    <xf numFmtId="0" fontId="4" fillId="4" borderId="68" xfId="0" applyFont="1" applyFill="1" applyBorder="1" applyAlignment="1">
      <alignment horizontal="left" vertical="top"/>
    </xf>
    <xf numFmtId="0" fontId="15" fillId="4" borderId="0" xfId="0" applyFont="1" applyFill="1" applyAlignment="1">
      <alignment horizontal="left" vertical="center"/>
    </xf>
    <xf numFmtId="0" fontId="15" fillId="0" borderId="0" xfId="0" applyFont="1" applyFill="1" applyAlignment="1">
      <alignment horizontal="left" vertical="center"/>
    </xf>
    <xf numFmtId="0" fontId="10" fillId="5" borderId="79" xfId="0" applyFont="1" applyFill="1" applyBorder="1" applyAlignment="1">
      <alignment horizontal="left" vertical="top"/>
    </xf>
    <xf numFmtId="0" fontId="10" fillId="5" borderId="80" xfId="0" applyFont="1" applyFill="1" applyBorder="1" applyAlignment="1">
      <alignment horizontal="left" vertical="top"/>
    </xf>
    <xf numFmtId="0" fontId="10" fillId="5" borderId="81" xfId="0" applyFont="1" applyFill="1" applyBorder="1" applyAlignment="1">
      <alignment horizontal="left" vertical="top"/>
    </xf>
    <xf numFmtId="0" fontId="10" fillId="5" borderId="82" xfId="0" applyFont="1" applyFill="1" applyBorder="1" applyAlignment="1">
      <alignment horizontal="left" vertical="top"/>
    </xf>
    <xf numFmtId="0" fontId="10" fillId="5" borderId="83" xfId="0" applyFont="1" applyFill="1" applyBorder="1" applyAlignment="1">
      <alignment horizontal="left" vertical="top"/>
    </xf>
    <xf numFmtId="0" fontId="10" fillId="5" borderId="84" xfId="0" applyFont="1" applyFill="1" applyBorder="1" applyAlignment="1">
      <alignment horizontal="left" vertical="top"/>
    </xf>
    <xf numFmtId="0" fontId="10" fillId="5" borderId="85" xfId="0" applyFont="1" applyFill="1" applyBorder="1" applyAlignment="1">
      <alignment horizontal="left" vertical="top"/>
    </xf>
    <xf numFmtId="0" fontId="10" fillId="5" borderId="86" xfId="0" applyFont="1" applyFill="1" applyBorder="1" applyAlignment="1">
      <alignment horizontal="left" vertical="top"/>
    </xf>
    <xf numFmtId="0" fontId="10" fillId="5" borderId="87" xfId="0" applyFont="1" applyFill="1" applyBorder="1" applyAlignment="1">
      <alignment horizontal="left" vertical="top"/>
    </xf>
    <xf numFmtId="0" fontId="10" fillId="5" borderId="88" xfId="0" applyFont="1" applyFill="1" applyBorder="1" applyAlignment="1">
      <alignment horizontal="left" vertical="top"/>
    </xf>
    <xf numFmtId="0" fontId="10" fillId="5" borderId="89" xfId="0" applyFont="1" applyFill="1" applyBorder="1" applyAlignment="1">
      <alignment horizontal="left" vertical="top"/>
    </xf>
    <xf numFmtId="0" fontId="10" fillId="5" borderId="90" xfId="0" applyFont="1" applyFill="1" applyBorder="1" applyAlignment="1">
      <alignment horizontal="left" vertical="top"/>
    </xf>
    <xf numFmtId="0" fontId="10" fillId="5" borderId="91" xfId="0" applyFont="1" applyFill="1" applyBorder="1" applyAlignment="1">
      <alignment horizontal="left" vertical="top"/>
    </xf>
    <xf numFmtId="0" fontId="10" fillId="5" borderId="92" xfId="0" applyFont="1" applyFill="1" applyBorder="1" applyAlignment="1">
      <alignment horizontal="left" vertical="top"/>
    </xf>
    <xf numFmtId="0" fontId="14" fillId="5" borderId="71" xfId="0" applyFont="1" applyFill="1" applyBorder="1" applyAlignment="1">
      <alignment horizontal="left" vertical="top"/>
    </xf>
    <xf numFmtId="0" fontId="10" fillId="5" borderId="72" xfId="0" applyFont="1" applyFill="1" applyBorder="1" applyAlignment="1">
      <alignment horizontal="left" vertical="top"/>
    </xf>
    <xf numFmtId="0" fontId="10" fillId="5" borderId="73" xfId="0" applyFont="1" applyFill="1" applyBorder="1" applyAlignment="1">
      <alignment horizontal="left" vertical="top"/>
    </xf>
    <xf numFmtId="0" fontId="10" fillId="5" borderId="74" xfId="0" applyFont="1" applyFill="1" applyBorder="1" applyAlignment="1">
      <alignment horizontal="left" vertical="top"/>
    </xf>
    <xf numFmtId="0" fontId="13" fillId="5" borderId="0" xfId="0" applyFont="1" applyFill="1" applyBorder="1" applyAlignment="1">
      <alignment horizontal="center" vertical="center"/>
    </xf>
    <xf numFmtId="0" fontId="10" fillId="5" borderId="75" xfId="0" applyFont="1" applyFill="1" applyBorder="1" applyAlignment="1">
      <alignment horizontal="left" vertical="top"/>
    </xf>
    <xf numFmtId="0" fontId="10" fillId="5" borderId="76" xfId="0" applyFont="1" applyFill="1" applyBorder="1" applyAlignment="1">
      <alignment horizontal="left" vertical="top"/>
    </xf>
    <xf numFmtId="0" fontId="10" fillId="5" borderId="77" xfId="0" applyFont="1" applyFill="1" applyBorder="1" applyAlignment="1">
      <alignment horizontal="left" vertical="top"/>
    </xf>
    <xf numFmtId="0" fontId="10" fillId="5" borderId="78" xfId="0" applyFont="1" applyFill="1" applyBorder="1" applyAlignment="1">
      <alignment horizontal="left" vertical="top"/>
    </xf>
    <xf numFmtId="0" fontId="16" fillId="4" borderId="52" xfId="0" applyFont="1" applyFill="1" applyBorder="1" applyAlignment="1">
      <alignment horizontal="left" vertical="top"/>
    </xf>
    <xf numFmtId="0" fontId="16" fillId="4" borderId="52" xfId="0" applyFont="1" applyFill="1" applyBorder="1" applyAlignment="1">
      <alignment horizontal="left" vertical="top" wrapText="1"/>
    </xf>
    <xf numFmtId="0" fontId="16" fillId="4" borderId="68" xfId="0" applyFont="1" applyFill="1" applyBorder="1" applyAlignment="1">
      <alignment horizontal="center" vertical="top" wrapText="1"/>
    </xf>
    <xf numFmtId="0" fontId="4" fillId="6" borderId="0" xfId="0" applyFont="1" applyFill="1" applyBorder="1" applyAlignment="1">
      <alignment horizontal="left" vertical="top"/>
    </xf>
    <xf numFmtId="0" fontId="12" fillId="6" borderId="0" xfId="0" applyFont="1" applyFill="1" applyBorder="1" applyAlignment="1">
      <alignment horizontal="left"/>
    </xf>
    <xf numFmtId="0" fontId="10" fillId="6" borderId="0" xfId="0" applyFont="1" applyFill="1" applyBorder="1" applyAlignment="1">
      <alignment horizontal="left" vertical="top"/>
    </xf>
    <xf numFmtId="0" fontId="11" fillId="6" borderId="0" xfId="0" applyFont="1" applyFill="1" applyBorder="1">
      <alignment vertical="center"/>
    </xf>
    <xf numFmtId="0" fontId="4" fillId="6" borderId="0" xfId="0" applyFont="1" applyFill="1" applyBorder="1">
      <alignment vertical="center"/>
    </xf>
    <xf numFmtId="0" fontId="17" fillId="6" borderId="0" xfId="0" applyFont="1" applyFill="1" applyBorder="1">
      <alignment vertical="center"/>
    </xf>
    <xf numFmtId="0" fontId="18" fillId="6" borderId="93" xfId="0" applyFont="1" applyFill="1" applyBorder="1" applyAlignment="1">
      <alignment horizontal="left"/>
    </xf>
    <xf numFmtId="0" fontId="10" fillId="6" borderId="93" xfId="0" applyFont="1" applyFill="1" applyBorder="1" applyAlignment="1">
      <alignment horizontal="left" vertical="top"/>
    </xf>
    <xf numFmtId="0" fontId="4" fillId="0" borderId="0" xfId="0" applyFont="1" applyBorder="1">
      <alignment vertical="center"/>
    </xf>
    <xf numFmtId="0" fontId="0" fillId="8" borderId="0" xfId="0" applyFill="1" applyAlignment="1">
      <alignment vertical="center" wrapText="1"/>
    </xf>
    <xf numFmtId="0" fontId="8" fillId="0" borderId="20"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41" xfId="0" applyFont="1" applyFill="1" applyBorder="1" applyAlignment="1">
      <alignment horizontal="left" vertical="top" wrapText="1"/>
    </xf>
    <xf numFmtId="0" fontId="4" fillId="0" borderId="13" xfId="0" applyFont="1" applyBorder="1" applyAlignment="1">
      <alignment horizontal="left" vertical="top" wrapText="1"/>
    </xf>
    <xf numFmtId="0" fontId="4" fillId="0" borderId="23" xfId="0" applyFont="1" applyBorder="1" applyAlignment="1">
      <alignment horizontal="left" vertical="top" wrapText="1"/>
    </xf>
    <xf numFmtId="0" fontId="4" fillId="0" borderId="15" xfId="0" applyFont="1" applyBorder="1" applyAlignment="1">
      <alignment horizontal="left" vertical="top" wrapText="1"/>
    </xf>
    <xf numFmtId="0" fontId="19" fillId="0" borderId="4" xfId="0" applyFont="1" applyBorder="1" applyAlignment="1">
      <alignment horizontal="left" vertical="top"/>
    </xf>
    <xf numFmtId="0" fontId="19" fillId="0" borderId="1" xfId="0" applyFont="1" applyBorder="1" applyAlignment="1">
      <alignment horizontal="left" vertical="top"/>
    </xf>
    <xf numFmtId="0" fontId="4" fillId="0" borderId="13" xfId="0" applyFont="1" applyBorder="1" applyAlignment="1">
      <alignment horizontal="left" vertical="top" wrapText="1"/>
    </xf>
    <xf numFmtId="0" fontId="20" fillId="4" borderId="64" xfId="0" applyFont="1" applyFill="1" applyBorder="1">
      <alignment vertical="center"/>
    </xf>
    <xf numFmtId="0" fontId="9" fillId="6" borderId="29" xfId="0" applyFont="1" applyFill="1" applyBorder="1" applyAlignment="1">
      <alignment horizontal="left" wrapText="1"/>
    </xf>
    <xf numFmtId="0" fontId="9" fillId="6" borderId="49" xfId="0" applyFont="1" applyFill="1" applyBorder="1" applyAlignment="1">
      <alignment horizontal="left" wrapText="1"/>
    </xf>
    <xf numFmtId="0" fontId="9" fillId="6" borderId="30" xfId="0" applyFont="1" applyFill="1" applyBorder="1" applyAlignment="1">
      <alignment horizontal="left" wrapText="1"/>
    </xf>
    <xf numFmtId="0" fontId="7" fillId="3" borderId="26"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31" xfId="0" applyFont="1" applyFill="1" applyBorder="1" applyAlignment="1">
      <alignment horizontal="left" vertical="top" wrapText="1"/>
    </xf>
    <xf numFmtId="0" fontId="7" fillId="3" borderId="9" xfId="0" applyFont="1" applyFill="1" applyBorder="1" applyAlignment="1">
      <alignment horizontal="left" vertical="top" wrapText="1"/>
    </xf>
    <xf numFmtId="0" fontId="4" fillId="0" borderId="7" xfId="0" applyFont="1" applyFill="1" applyBorder="1" applyAlignment="1">
      <alignment horizontal="center" wrapText="1"/>
    </xf>
    <xf numFmtId="0" fontId="4" fillId="0" borderId="24" xfId="0" applyFont="1" applyFill="1" applyBorder="1" applyAlignment="1">
      <alignment horizontal="center" wrapText="1"/>
    </xf>
    <xf numFmtId="0" fontId="4" fillId="0" borderId="13" xfId="0" applyFont="1" applyBorder="1" applyAlignment="1">
      <alignment horizontal="center" vertical="top" wrapText="1"/>
    </xf>
    <xf numFmtId="0" fontId="4" fillId="0" borderId="13" xfId="0" applyFont="1" applyBorder="1" applyAlignment="1">
      <alignment horizontal="left" vertical="top" wrapText="1"/>
    </xf>
    <xf numFmtId="0" fontId="4" fillId="0" borderId="23" xfId="0" applyFont="1" applyBorder="1" applyAlignment="1">
      <alignment horizontal="center" vertical="top" wrapText="1"/>
    </xf>
    <xf numFmtId="0" fontId="4" fillId="0" borderId="3" xfId="0" applyFont="1" applyBorder="1" applyAlignment="1">
      <alignment horizontal="center" vertical="top" wrapText="1"/>
    </xf>
    <xf numFmtId="0" fontId="4" fillId="0" borderId="14" xfId="0" applyFont="1" applyBorder="1" applyAlignment="1">
      <alignment horizontal="center" vertical="top" wrapText="1"/>
    </xf>
    <xf numFmtId="0" fontId="4" fillId="0" borderId="23" xfId="0" applyFont="1" applyBorder="1" applyAlignment="1">
      <alignment horizontal="left" vertical="top" wrapText="1"/>
    </xf>
    <xf numFmtId="0" fontId="4" fillId="0" borderId="3"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32" xfId="0" applyFont="1" applyBorder="1" applyAlignment="1">
      <alignment horizontal="left" vertical="top" wrapText="1"/>
    </xf>
    <xf numFmtId="0" fontId="4" fillId="0" borderId="15" xfId="0" applyFont="1" applyBorder="1" applyAlignment="1">
      <alignment horizontal="center" vertical="top" wrapText="1"/>
    </xf>
    <xf numFmtId="0" fontId="4" fillId="0" borderId="32" xfId="0" applyFont="1" applyBorder="1" applyAlignment="1">
      <alignment horizontal="center"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23" xfId="0" applyFont="1" applyFill="1" applyBorder="1" applyAlignment="1">
      <alignment horizontal="center" vertical="top" wrapText="1"/>
    </xf>
    <xf numFmtId="0" fontId="4" fillId="0" borderId="16"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5" xfId="0"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23"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6" xfId="0" applyFont="1" applyBorder="1" applyAlignment="1">
      <alignment horizontal="left" vertical="top" wrapText="1"/>
    </xf>
    <xf numFmtId="0" fontId="4" fillId="0" borderId="16" xfId="0" applyFont="1" applyBorder="1" applyAlignment="1">
      <alignment horizontal="center" vertical="top" wrapText="1"/>
    </xf>
    <xf numFmtId="0" fontId="7" fillId="5" borderId="64" xfId="0" applyFont="1" applyFill="1" applyBorder="1" applyAlignment="1">
      <alignment horizontal="left" vertical="top" wrapText="1"/>
    </xf>
    <xf numFmtId="0" fontId="7" fillId="5" borderId="70" xfId="0" applyFont="1" applyFill="1" applyBorder="1" applyAlignment="1">
      <alignment horizontal="left" vertical="top" wrapText="1"/>
    </xf>
    <xf numFmtId="0" fontId="7" fillId="3" borderId="57"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2" xfId="0" applyFont="1" applyFill="1" applyBorder="1" applyAlignment="1">
      <alignment horizontal="left" vertical="top" wrapText="1"/>
    </xf>
    <xf numFmtId="0" fontId="4" fillId="0" borderId="20" xfId="0" applyFont="1" applyBorder="1" applyAlignment="1">
      <alignment horizontal="center" vertical="top" wrapText="1"/>
    </xf>
    <xf numFmtId="0" fontId="4" fillId="0" borderId="44" xfId="0" applyFont="1" applyBorder="1" applyAlignment="1">
      <alignment horizontal="center" vertical="top" wrapText="1"/>
    </xf>
    <xf numFmtId="0" fontId="6" fillId="3" borderId="46" xfId="0" applyFont="1" applyFill="1" applyBorder="1" applyAlignment="1">
      <alignment horizontal="left" vertical="top" wrapText="1"/>
    </xf>
    <xf numFmtId="0" fontId="6" fillId="3" borderId="47" xfId="0" applyFont="1" applyFill="1" applyBorder="1" applyAlignment="1">
      <alignment horizontal="left" vertical="top" wrapText="1"/>
    </xf>
    <xf numFmtId="0" fontId="6" fillId="3" borderId="48" xfId="0" applyFont="1" applyFill="1" applyBorder="1" applyAlignment="1">
      <alignment horizontal="left" vertical="top" wrapText="1"/>
    </xf>
    <xf numFmtId="0" fontId="9" fillId="7" borderId="29" xfId="0" applyFont="1" applyFill="1" applyBorder="1" applyAlignment="1">
      <alignment horizontal="left" wrapText="1"/>
    </xf>
    <xf numFmtId="0" fontId="9" fillId="7" borderId="30" xfId="0" applyFont="1" applyFill="1" applyBorder="1" applyAlignment="1">
      <alignment horizontal="left" wrapText="1"/>
    </xf>
    <xf numFmtId="0" fontId="4" fillId="5" borderId="50" xfId="0" applyFont="1" applyFill="1" applyBorder="1" applyAlignment="1">
      <alignment horizontal="center" wrapText="1"/>
    </xf>
    <xf numFmtId="0" fontId="4" fillId="0" borderId="11" xfId="0" applyFont="1" applyBorder="1" applyAlignment="1">
      <alignment horizontal="center" vertical="top" wrapText="1"/>
    </xf>
    <xf numFmtId="0" fontId="4" fillId="0" borderId="51" xfId="0" applyFont="1" applyBorder="1" applyAlignment="1">
      <alignment horizontal="center" vertical="top" wrapText="1"/>
    </xf>
    <xf numFmtId="0" fontId="4" fillId="0" borderId="57" xfId="0" applyFont="1" applyFill="1" applyBorder="1" applyAlignment="1">
      <alignment horizontal="left" vertical="top" wrapText="1"/>
    </xf>
    <xf numFmtId="0" fontId="4" fillId="0" borderId="94" xfId="0" applyFont="1" applyBorder="1" applyAlignment="1">
      <alignment horizontal="left" vertical="top" wrapText="1"/>
    </xf>
  </cellXfs>
  <cellStyles count="2">
    <cellStyle name="Comma [0]" xfId="1" builtinId="6"/>
    <cellStyle name="Normal" xfId="0" builtinId="0"/>
  </cellStyles>
  <dxfs count="36">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
      <font>
        <color rgb="FFC00000"/>
      </font>
    </dxf>
    <dxf>
      <font>
        <color theme="7" tint="-0.24994659260841701"/>
      </font>
    </dxf>
    <dxf>
      <font>
        <color theme="9" tint="-0.24994659260841701"/>
      </font>
    </dxf>
  </dxfs>
  <tableStyles count="0" defaultTableStyle="TableStyleMedium2" defaultPivotStyle="PivotStyleLight16"/>
  <colors>
    <mruColors>
      <color rgb="FF197A55"/>
      <color rgb="FF195323"/>
      <color rgb="FF035323"/>
      <color rgb="FF3EAD92"/>
      <color rgb="FFF2F2F2"/>
      <color rgb="FFFDFE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 (graphs)'!$B$3</c:f>
              <c:strCache>
                <c:ptCount val="1"/>
                <c:pt idx="0">
                  <c:v>Decision-making system/process</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5193-4212-99A8-46A4DC6EC14D}"/>
              </c:ext>
            </c:extLst>
          </c:dPt>
          <c:dPt>
            <c:idx val="1"/>
            <c:invertIfNegative val="0"/>
            <c:bubble3D val="0"/>
            <c:spPr>
              <a:solidFill>
                <a:srgbClr val="3EAD92"/>
              </a:solidFill>
              <a:ln>
                <a:noFill/>
              </a:ln>
              <a:effectLst/>
            </c:spPr>
            <c:extLst>
              <c:ext xmlns:c16="http://schemas.microsoft.com/office/drawing/2014/chart" uri="{C3380CC4-5D6E-409C-BE32-E72D297353CC}">
                <c16:uniqueId val="{00000003-5193-4212-99A8-46A4DC6EC14D}"/>
              </c:ext>
            </c:extLst>
          </c:dPt>
          <c:cat>
            <c:strRef>
              <c:f>'Ref (graphs)'!$C$2:$D$2</c:f>
              <c:strCache>
                <c:ptCount val="2"/>
                <c:pt idx="0">
                  <c:v>Benchmark</c:v>
                </c:pt>
                <c:pt idx="1">
                  <c:v>Your company</c:v>
                </c:pt>
              </c:strCache>
            </c:strRef>
          </c:cat>
          <c:val>
            <c:numRef>
              <c:f>'Ref (graphs)'!$C$3:$D$3</c:f>
              <c:numCache>
                <c:formatCode>0.0</c:formatCode>
                <c:ptCount val="2"/>
                <c:pt idx="0">
                  <c:v>1.75</c:v>
                </c:pt>
                <c:pt idx="1">
                  <c:v>0</c:v>
                </c:pt>
              </c:numCache>
            </c:numRef>
          </c:val>
          <c:extLst>
            <c:ext xmlns:c16="http://schemas.microsoft.com/office/drawing/2014/chart" uri="{C3380CC4-5D6E-409C-BE32-E72D297353CC}">
              <c16:uniqueId val="{00000004-5193-4212-99A8-46A4DC6EC14D}"/>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Trebuchet MS" panose="020B0603020202020204" pitchFamily="34" charset="0"/>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 (graphs)'!$B$12</c:f>
              <c:strCache>
                <c:ptCount val="1"/>
                <c:pt idx="0">
                  <c:v>Procurement redundancy</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B426-49D4-B013-0039B034BD46}"/>
              </c:ext>
            </c:extLst>
          </c:dPt>
          <c:dPt>
            <c:idx val="1"/>
            <c:invertIfNegative val="0"/>
            <c:bubble3D val="0"/>
            <c:spPr>
              <a:solidFill>
                <a:srgbClr val="3EAD92"/>
              </a:solidFill>
              <a:ln>
                <a:noFill/>
              </a:ln>
              <a:effectLst/>
            </c:spPr>
            <c:extLst>
              <c:ext xmlns:c16="http://schemas.microsoft.com/office/drawing/2014/chart" uri="{C3380CC4-5D6E-409C-BE32-E72D297353CC}">
                <c16:uniqueId val="{00000003-B426-49D4-B013-0039B034BD46}"/>
              </c:ext>
            </c:extLst>
          </c:dPt>
          <c:cat>
            <c:strRef>
              <c:f>'Ref (graphs)'!$C$2:$D$2</c:f>
              <c:strCache>
                <c:ptCount val="2"/>
                <c:pt idx="0">
                  <c:v>Benchmark</c:v>
                </c:pt>
                <c:pt idx="1">
                  <c:v>Your company</c:v>
                </c:pt>
              </c:strCache>
            </c:strRef>
          </c:cat>
          <c:val>
            <c:numRef>
              <c:f>'Ref (graphs)'!$C$12:$D$12</c:f>
              <c:numCache>
                <c:formatCode>0.0</c:formatCode>
                <c:ptCount val="2"/>
                <c:pt idx="0">
                  <c:v>1.9166666666666667</c:v>
                </c:pt>
                <c:pt idx="1">
                  <c:v>0</c:v>
                </c:pt>
              </c:numCache>
            </c:numRef>
          </c:val>
          <c:extLst>
            <c:ext xmlns:c16="http://schemas.microsoft.com/office/drawing/2014/chart" uri="{C3380CC4-5D6E-409C-BE32-E72D297353CC}">
              <c16:uniqueId val="{00000004-B426-49D4-B013-0039B034BD46}"/>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 (graphs)'!$B$13</c:f>
              <c:strCache>
                <c:ptCount val="1"/>
                <c:pt idx="0">
                  <c:v>Production redundancy</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8126-49C5-B2B0-628B12BF1907}"/>
              </c:ext>
            </c:extLst>
          </c:dPt>
          <c:dPt>
            <c:idx val="1"/>
            <c:invertIfNegative val="0"/>
            <c:bubble3D val="0"/>
            <c:spPr>
              <a:solidFill>
                <a:srgbClr val="3EAD92"/>
              </a:solidFill>
              <a:ln>
                <a:noFill/>
              </a:ln>
              <a:effectLst/>
            </c:spPr>
            <c:extLst>
              <c:ext xmlns:c16="http://schemas.microsoft.com/office/drawing/2014/chart" uri="{C3380CC4-5D6E-409C-BE32-E72D297353CC}">
                <c16:uniqueId val="{00000003-8126-49C5-B2B0-628B12BF1907}"/>
              </c:ext>
            </c:extLst>
          </c:dPt>
          <c:cat>
            <c:strRef>
              <c:f>'Ref (graphs)'!$C$2:$D$2</c:f>
              <c:strCache>
                <c:ptCount val="2"/>
                <c:pt idx="0">
                  <c:v>Benchmark</c:v>
                </c:pt>
                <c:pt idx="1">
                  <c:v>Your company</c:v>
                </c:pt>
              </c:strCache>
            </c:strRef>
          </c:cat>
          <c:val>
            <c:numRef>
              <c:f>'Ref (graphs)'!$C$13:$D$13</c:f>
              <c:numCache>
                <c:formatCode>0.0</c:formatCode>
                <c:ptCount val="2"/>
                <c:pt idx="0">
                  <c:v>1.6666666666666667</c:v>
                </c:pt>
                <c:pt idx="1">
                  <c:v>0</c:v>
                </c:pt>
              </c:numCache>
            </c:numRef>
          </c:val>
          <c:extLst>
            <c:ext xmlns:c16="http://schemas.microsoft.com/office/drawing/2014/chart" uri="{C3380CC4-5D6E-409C-BE32-E72D297353CC}">
              <c16:uniqueId val="{00000004-8126-49C5-B2B0-628B12BF1907}"/>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 (graphs)'!$B$14</c:f>
              <c:strCache>
                <c:ptCount val="1"/>
                <c:pt idx="0">
                  <c:v>Inventory/capacity buffer</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B921-4A42-895D-55CD3B37689D}"/>
              </c:ext>
            </c:extLst>
          </c:dPt>
          <c:dPt>
            <c:idx val="1"/>
            <c:invertIfNegative val="0"/>
            <c:bubble3D val="0"/>
            <c:spPr>
              <a:solidFill>
                <a:srgbClr val="3EAD92"/>
              </a:solidFill>
              <a:ln>
                <a:noFill/>
              </a:ln>
              <a:effectLst/>
            </c:spPr>
            <c:extLst>
              <c:ext xmlns:c16="http://schemas.microsoft.com/office/drawing/2014/chart" uri="{C3380CC4-5D6E-409C-BE32-E72D297353CC}">
                <c16:uniqueId val="{00000003-B921-4A42-895D-55CD3B37689D}"/>
              </c:ext>
            </c:extLst>
          </c:dPt>
          <c:cat>
            <c:strRef>
              <c:f>'Ref (graphs)'!$C$2:$D$2</c:f>
              <c:strCache>
                <c:ptCount val="2"/>
                <c:pt idx="0">
                  <c:v>Benchmark</c:v>
                </c:pt>
                <c:pt idx="1">
                  <c:v>Your company</c:v>
                </c:pt>
              </c:strCache>
            </c:strRef>
          </c:cat>
          <c:val>
            <c:numRef>
              <c:f>'Ref (graphs)'!$C$14:$D$14</c:f>
              <c:numCache>
                <c:formatCode>0.0</c:formatCode>
                <c:ptCount val="2"/>
                <c:pt idx="0">
                  <c:v>2</c:v>
                </c:pt>
                <c:pt idx="1">
                  <c:v>0</c:v>
                </c:pt>
              </c:numCache>
            </c:numRef>
          </c:val>
          <c:extLst>
            <c:ext xmlns:c16="http://schemas.microsoft.com/office/drawing/2014/chart" uri="{C3380CC4-5D6E-409C-BE32-E72D297353CC}">
              <c16:uniqueId val="{00000004-B921-4A42-895D-55CD3B37689D}"/>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 (graphs)'!$B$3</c:f>
              <c:strCache>
                <c:ptCount val="1"/>
                <c:pt idx="0">
                  <c:v>Decision-making system/process</c:v>
                </c:pt>
              </c:strCache>
            </c:strRef>
          </c:tx>
          <c:spPr>
            <a:solidFill>
              <a:schemeClr val="accent1"/>
            </a:solidFill>
            <a:ln>
              <a:noFill/>
            </a:ln>
            <a:effectLst/>
          </c:spPr>
          <c:invertIfNegative val="0"/>
          <c:dPt>
            <c:idx val="0"/>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2-E667-4629-AEF5-11F88A092B4E}"/>
              </c:ext>
            </c:extLst>
          </c:dPt>
          <c:cat>
            <c:strRef>
              <c:f>'Ref (graphs)'!$C$2:$D$2</c:f>
              <c:strCache>
                <c:ptCount val="2"/>
                <c:pt idx="0">
                  <c:v>Benchmark</c:v>
                </c:pt>
                <c:pt idx="1">
                  <c:v>Your company</c:v>
                </c:pt>
              </c:strCache>
            </c:strRef>
          </c:cat>
          <c:val>
            <c:numRef>
              <c:f>'Ref (graphs)'!$C$3:$D$3</c:f>
              <c:numCache>
                <c:formatCode>0.0</c:formatCode>
                <c:ptCount val="2"/>
                <c:pt idx="0">
                  <c:v>1.75</c:v>
                </c:pt>
                <c:pt idx="1">
                  <c:v>0</c:v>
                </c:pt>
              </c:numCache>
            </c:numRef>
          </c:val>
          <c:extLst>
            <c:ext xmlns:c16="http://schemas.microsoft.com/office/drawing/2014/chart" uri="{C3380CC4-5D6E-409C-BE32-E72D297353CC}">
              <c16:uniqueId val="{00000000-E667-4629-AEF5-11F88A092B4E}"/>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 (graphs)'!$B$4</c:f>
              <c:strCache>
                <c:ptCount val="1"/>
                <c:pt idx="0">
                  <c:v>Understanding of basic SC information</c:v>
                </c:pt>
              </c:strCache>
            </c:strRef>
          </c:tx>
          <c:spPr>
            <a:solidFill>
              <a:schemeClr val="accent1"/>
            </a:solidFill>
            <a:ln>
              <a:noFill/>
            </a:ln>
            <a:effectLst/>
          </c:spPr>
          <c:invertIfNegative val="0"/>
          <c:cat>
            <c:strRef>
              <c:f>'Ref (graphs)'!$C$2:$D$2</c:f>
              <c:strCache>
                <c:ptCount val="2"/>
                <c:pt idx="0">
                  <c:v>Benchmark</c:v>
                </c:pt>
                <c:pt idx="1">
                  <c:v>Your company</c:v>
                </c:pt>
              </c:strCache>
            </c:strRef>
          </c:cat>
          <c:val>
            <c:numRef>
              <c:f>'Ref (graphs)'!$C$4:$D$4</c:f>
              <c:numCache>
                <c:formatCode>0.0</c:formatCode>
                <c:ptCount val="2"/>
                <c:pt idx="0">
                  <c:v>1.6666666666666667</c:v>
                </c:pt>
                <c:pt idx="1">
                  <c:v>0</c:v>
                </c:pt>
              </c:numCache>
            </c:numRef>
          </c:val>
          <c:extLst>
            <c:ext xmlns:c16="http://schemas.microsoft.com/office/drawing/2014/chart" uri="{C3380CC4-5D6E-409C-BE32-E72D297353CC}">
              <c16:uniqueId val="{00000002-487A-4F76-9E4B-EC1DB20CC612}"/>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 (graphs)'!$B$5</c:f>
              <c:strCache>
                <c:ptCount val="1"/>
                <c:pt idx="0">
                  <c:v>Understanding of SC performance</c:v>
                </c:pt>
              </c:strCache>
            </c:strRef>
          </c:tx>
          <c:spPr>
            <a:solidFill>
              <a:schemeClr val="accent1"/>
            </a:solidFill>
            <a:ln>
              <a:noFill/>
            </a:ln>
            <a:effectLst/>
          </c:spPr>
          <c:invertIfNegative val="0"/>
          <c:cat>
            <c:strRef>
              <c:f>'Ref (graphs)'!$C$2:$D$2</c:f>
              <c:strCache>
                <c:ptCount val="2"/>
                <c:pt idx="0">
                  <c:v>Benchmark</c:v>
                </c:pt>
                <c:pt idx="1">
                  <c:v>Your company</c:v>
                </c:pt>
              </c:strCache>
            </c:strRef>
          </c:cat>
          <c:val>
            <c:numRef>
              <c:f>'Ref (graphs)'!$C$5:$D$5</c:f>
              <c:numCache>
                <c:formatCode>0.0</c:formatCode>
                <c:ptCount val="2"/>
                <c:pt idx="0">
                  <c:v>1.6666666666666667</c:v>
                </c:pt>
                <c:pt idx="1">
                  <c:v>0</c:v>
                </c:pt>
              </c:numCache>
            </c:numRef>
          </c:val>
          <c:extLst>
            <c:ext xmlns:c16="http://schemas.microsoft.com/office/drawing/2014/chart" uri="{C3380CC4-5D6E-409C-BE32-E72D297353CC}">
              <c16:uniqueId val="{00000000-D90A-43B8-A9F0-46409843B396}"/>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 (graphs)'!$B$6</c:f>
              <c:strCache>
                <c:ptCount val="1"/>
                <c:pt idx="0">
                  <c:v>Understanding of supply chain risk</c:v>
                </c:pt>
              </c:strCache>
            </c:strRef>
          </c:tx>
          <c:spPr>
            <a:solidFill>
              <a:schemeClr val="accent1"/>
            </a:solidFill>
            <a:ln>
              <a:noFill/>
            </a:ln>
            <a:effectLst/>
          </c:spPr>
          <c:invertIfNegative val="0"/>
          <c:cat>
            <c:strRef>
              <c:f>'Ref (graphs)'!$C$2:$D$2</c:f>
              <c:strCache>
                <c:ptCount val="2"/>
                <c:pt idx="0">
                  <c:v>Benchmark</c:v>
                </c:pt>
                <c:pt idx="1">
                  <c:v>Your company</c:v>
                </c:pt>
              </c:strCache>
            </c:strRef>
          </c:cat>
          <c:val>
            <c:numRef>
              <c:f>'Ref (graphs)'!$C$6:$D$6</c:f>
              <c:numCache>
                <c:formatCode>0.0</c:formatCode>
                <c:ptCount val="2"/>
                <c:pt idx="0">
                  <c:v>1.5</c:v>
                </c:pt>
                <c:pt idx="1">
                  <c:v>0</c:v>
                </c:pt>
              </c:numCache>
            </c:numRef>
          </c:val>
          <c:extLst>
            <c:ext xmlns:c16="http://schemas.microsoft.com/office/drawing/2014/chart" uri="{C3380CC4-5D6E-409C-BE32-E72D297353CC}">
              <c16:uniqueId val="{00000000-4A7E-4AD7-A03D-457BF492D2D1}"/>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 (graphs)'!$B$8</c:f>
              <c:strCache>
                <c:ptCount val="1"/>
                <c:pt idx="0">
                  <c:v>Risk scenario planning/BCP</c:v>
                </c:pt>
              </c:strCache>
            </c:strRef>
          </c:tx>
          <c:spPr>
            <a:solidFill>
              <a:schemeClr val="accent1"/>
            </a:solidFill>
            <a:ln>
              <a:noFill/>
            </a:ln>
            <a:effectLst/>
          </c:spPr>
          <c:invertIfNegative val="0"/>
          <c:cat>
            <c:strRef>
              <c:f>'Ref (graphs)'!$C$2:$D$2</c:f>
              <c:strCache>
                <c:ptCount val="2"/>
                <c:pt idx="0">
                  <c:v>Benchmark</c:v>
                </c:pt>
                <c:pt idx="1">
                  <c:v>Your company</c:v>
                </c:pt>
              </c:strCache>
            </c:strRef>
          </c:cat>
          <c:val>
            <c:numRef>
              <c:f>'Ref (graphs)'!$C$8:$D$8</c:f>
              <c:numCache>
                <c:formatCode>0.0</c:formatCode>
                <c:ptCount val="2"/>
                <c:pt idx="0">
                  <c:v>2</c:v>
                </c:pt>
                <c:pt idx="1">
                  <c:v>0</c:v>
                </c:pt>
              </c:numCache>
            </c:numRef>
          </c:val>
          <c:extLst>
            <c:ext xmlns:c16="http://schemas.microsoft.com/office/drawing/2014/chart" uri="{C3380CC4-5D6E-409C-BE32-E72D297353CC}">
              <c16:uniqueId val="{00000002-487A-4F76-9E4B-EC1DB20CC612}"/>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 (graphs)'!$B$9</c:f>
              <c:strCache>
                <c:ptCount val="1"/>
                <c:pt idx="0">
                  <c:v>Engineering/SC integration</c:v>
                </c:pt>
              </c:strCache>
            </c:strRef>
          </c:tx>
          <c:spPr>
            <a:solidFill>
              <a:schemeClr val="accent1"/>
            </a:solidFill>
            <a:ln>
              <a:noFill/>
            </a:ln>
            <a:effectLst/>
          </c:spPr>
          <c:invertIfNegative val="0"/>
          <c:cat>
            <c:strRef>
              <c:f>'Ref (graphs)'!$C$2:$D$2</c:f>
              <c:strCache>
                <c:ptCount val="2"/>
                <c:pt idx="0">
                  <c:v>Benchmark</c:v>
                </c:pt>
                <c:pt idx="1">
                  <c:v>Your company</c:v>
                </c:pt>
              </c:strCache>
            </c:strRef>
          </c:cat>
          <c:val>
            <c:numRef>
              <c:f>'Ref (graphs)'!$C$9:$D$9</c:f>
              <c:numCache>
                <c:formatCode>0.0</c:formatCode>
                <c:ptCount val="2"/>
                <c:pt idx="0">
                  <c:v>1.9166666666666667</c:v>
                </c:pt>
                <c:pt idx="1">
                  <c:v>0</c:v>
                </c:pt>
              </c:numCache>
            </c:numRef>
          </c:val>
          <c:extLst>
            <c:ext xmlns:c16="http://schemas.microsoft.com/office/drawing/2014/chart" uri="{C3380CC4-5D6E-409C-BE32-E72D297353CC}">
              <c16:uniqueId val="{00000000-D90A-43B8-A9F0-46409843B396}"/>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 (graphs)'!$B$10</c:f>
              <c:strCache>
                <c:ptCount val="1"/>
                <c:pt idx="0">
                  <c:v>Operational flexibility/strengthening compliance</c:v>
                </c:pt>
              </c:strCache>
            </c:strRef>
          </c:tx>
          <c:spPr>
            <a:solidFill>
              <a:schemeClr val="accent1"/>
            </a:solidFill>
            <a:ln>
              <a:noFill/>
            </a:ln>
            <a:effectLst/>
          </c:spPr>
          <c:invertIfNegative val="0"/>
          <c:cat>
            <c:strRef>
              <c:f>'Ref (graphs)'!$C$2:$D$2</c:f>
              <c:strCache>
                <c:ptCount val="2"/>
                <c:pt idx="0">
                  <c:v>Benchmark</c:v>
                </c:pt>
                <c:pt idx="1">
                  <c:v>Your company</c:v>
                </c:pt>
              </c:strCache>
            </c:strRef>
          </c:cat>
          <c:val>
            <c:numRef>
              <c:f>'Ref (graphs)'!$C$10:$D$10</c:f>
              <c:numCache>
                <c:formatCode>0.0</c:formatCode>
                <c:ptCount val="2"/>
                <c:pt idx="0">
                  <c:v>1.5</c:v>
                </c:pt>
                <c:pt idx="1">
                  <c:v>0</c:v>
                </c:pt>
              </c:numCache>
            </c:numRef>
          </c:val>
          <c:extLst>
            <c:ext xmlns:c16="http://schemas.microsoft.com/office/drawing/2014/chart" uri="{C3380CC4-5D6E-409C-BE32-E72D297353CC}">
              <c16:uniqueId val="{00000000-4A7E-4AD7-A03D-457BF492D2D1}"/>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 (graphs)'!$B$4</c:f>
              <c:strCache>
                <c:ptCount val="1"/>
                <c:pt idx="0">
                  <c:v>Understanding of basic SC information</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21AA-4119-A60D-969AB935D600}"/>
              </c:ext>
            </c:extLst>
          </c:dPt>
          <c:dPt>
            <c:idx val="1"/>
            <c:invertIfNegative val="0"/>
            <c:bubble3D val="0"/>
            <c:spPr>
              <a:solidFill>
                <a:srgbClr val="3EAD92"/>
              </a:solidFill>
              <a:ln>
                <a:noFill/>
              </a:ln>
              <a:effectLst/>
            </c:spPr>
            <c:extLst>
              <c:ext xmlns:c16="http://schemas.microsoft.com/office/drawing/2014/chart" uri="{C3380CC4-5D6E-409C-BE32-E72D297353CC}">
                <c16:uniqueId val="{00000003-21AA-4119-A60D-969AB935D600}"/>
              </c:ext>
            </c:extLst>
          </c:dPt>
          <c:cat>
            <c:strRef>
              <c:f>'Ref (graphs)'!$C$2:$D$2</c:f>
              <c:strCache>
                <c:ptCount val="2"/>
                <c:pt idx="0">
                  <c:v>Benchmark</c:v>
                </c:pt>
                <c:pt idx="1">
                  <c:v>Your company</c:v>
                </c:pt>
              </c:strCache>
            </c:strRef>
          </c:cat>
          <c:val>
            <c:numRef>
              <c:f>'Ref (graphs)'!$C$4:$D$4</c:f>
              <c:numCache>
                <c:formatCode>0.0</c:formatCode>
                <c:ptCount val="2"/>
                <c:pt idx="0">
                  <c:v>1.6666666666666667</c:v>
                </c:pt>
                <c:pt idx="1">
                  <c:v>0</c:v>
                </c:pt>
              </c:numCache>
            </c:numRef>
          </c:val>
          <c:extLst>
            <c:ext xmlns:c16="http://schemas.microsoft.com/office/drawing/2014/chart" uri="{C3380CC4-5D6E-409C-BE32-E72D297353CC}">
              <c16:uniqueId val="{00000004-21AA-4119-A60D-969AB935D600}"/>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 (graphs)'!$B$7</c:f>
              <c:strCache>
                <c:ptCount val="1"/>
                <c:pt idx="0">
                  <c:v>Planning optimization</c:v>
                </c:pt>
              </c:strCache>
            </c:strRef>
          </c:tx>
          <c:spPr>
            <a:solidFill>
              <a:schemeClr val="accent1"/>
            </a:solidFill>
            <a:ln>
              <a:noFill/>
            </a:ln>
            <a:effectLst/>
          </c:spPr>
          <c:invertIfNegative val="0"/>
          <c:cat>
            <c:strRef>
              <c:f>'Ref (graphs)'!$C$2:$D$2</c:f>
              <c:strCache>
                <c:ptCount val="2"/>
                <c:pt idx="0">
                  <c:v>Benchmark</c:v>
                </c:pt>
                <c:pt idx="1">
                  <c:v>Your company</c:v>
                </c:pt>
              </c:strCache>
            </c:strRef>
          </c:cat>
          <c:val>
            <c:numRef>
              <c:f>'Ref (graphs)'!$C$7:$D$7</c:f>
              <c:numCache>
                <c:formatCode>0.0</c:formatCode>
                <c:ptCount val="2"/>
                <c:pt idx="0">
                  <c:v>1.5833333333333333</c:v>
                </c:pt>
                <c:pt idx="1">
                  <c:v>0</c:v>
                </c:pt>
              </c:numCache>
            </c:numRef>
          </c:val>
          <c:extLst>
            <c:ext xmlns:c16="http://schemas.microsoft.com/office/drawing/2014/chart" uri="{C3380CC4-5D6E-409C-BE32-E72D297353CC}">
              <c16:uniqueId val="{00000002-0E5A-4822-9E48-D3E0E25B2D20}"/>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 (graphs)'!$B$12</c:f>
              <c:strCache>
                <c:ptCount val="1"/>
                <c:pt idx="0">
                  <c:v>Procurement redundancy</c:v>
                </c:pt>
              </c:strCache>
            </c:strRef>
          </c:tx>
          <c:spPr>
            <a:solidFill>
              <a:schemeClr val="accent1"/>
            </a:solidFill>
            <a:ln>
              <a:noFill/>
            </a:ln>
            <a:effectLst/>
          </c:spPr>
          <c:invertIfNegative val="0"/>
          <c:cat>
            <c:strRef>
              <c:f>'Ref (graphs)'!$C$2:$D$2</c:f>
              <c:strCache>
                <c:ptCount val="2"/>
                <c:pt idx="0">
                  <c:v>Benchmark</c:v>
                </c:pt>
                <c:pt idx="1">
                  <c:v>Your company</c:v>
                </c:pt>
              </c:strCache>
            </c:strRef>
          </c:cat>
          <c:val>
            <c:numRef>
              <c:f>'Ref (graphs)'!$C$12:$D$12</c:f>
              <c:numCache>
                <c:formatCode>0.0</c:formatCode>
                <c:ptCount val="2"/>
                <c:pt idx="0">
                  <c:v>1.9166666666666667</c:v>
                </c:pt>
                <c:pt idx="1">
                  <c:v>0</c:v>
                </c:pt>
              </c:numCache>
            </c:numRef>
          </c:val>
          <c:extLst>
            <c:ext xmlns:c16="http://schemas.microsoft.com/office/drawing/2014/chart" uri="{C3380CC4-5D6E-409C-BE32-E72D297353CC}">
              <c16:uniqueId val="{00000002-487A-4F76-9E4B-EC1DB20CC612}"/>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 (graphs)'!$B$12</c:f>
              <c:strCache>
                <c:ptCount val="1"/>
                <c:pt idx="0">
                  <c:v>Procurement redundancy</c:v>
                </c:pt>
              </c:strCache>
            </c:strRef>
          </c:tx>
          <c:spPr>
            <a:solidFill>
              <a:schemeClr val="accent1"/>
            </a:solidFill>
            <a:ln>
              <a:noFill/>
            </a:ln>
            <a:effectLst/>
          </c:spPr>
          <c:invertIfNegative val="0"/>
          <c:cat>
            <c:strRef>
              <c:f>'Ref (graphs)'!$C$2:$D$2</c:f>
              <c:strCache>
                <c:ptCount val="2"/>
                <c:pt idx="0">
                  <c:v>Benchmark</c:v>
                </c:pt>
                <c:pt idx="1">
                  <c:v>Your company</c:v>
                </c:pt>
              </c:strCache>
            </c:strRef>
          </c:cat>
          <c:val>
            <c:numRef>
              <c:f>'Ref (graphs)'!$C$12:$D$12</c:f>
              <c:numCache>
                <c:formatCode>0.0</c:formatCode>
                <c:ptCount val="2"/>
                <c:pt idx="0">
                  <c:v>1.9166666666666667</c:v>
                </c:pt>
                <c:pt idx="1">
                  <c:v>0</c:v>
                </c:pt>
              </c:numCache>
            </c:numRef>
          </c:val>
          <c:extLst>
            <c:ext xmlns:c16="http://schemas.microsoft.com/office/drawing/2014/chart" uri="{C3380CC4-5D6E-409C-BE32-E72D297353CC}">
              <c16:uniqueId val="{00000000-D90A-43B8-A9F0-46409843B396}"/>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 (graphs)'!$B$14</c:f>
              <c:strCache>
                <c:ptCount val="1"/>
                <c:pt idx="0">
                  <c:v>Inventory/capacity buffer</c:v>
                </c:pt>
              </c:strCache>
            </c:strRef>
          </c:tx>
          <c:spPr>
            <a:solidFill>
              <a:schemeClr val="accent1"/>
            </a:solidFill>
            <a:ln>
              <a:noFill/>
            </a:ln>
            <a:effectLst/>
          </c:spPr>
          <c:invertIfNegative val="0"/>
          <c:cat>
            <c:strRef>
              <c:f>'Ref (graphs)'!$C$2:$D$2</c:f>
              <c:strCache>
                <c:ptCount val="2"/>
                <c:pt idx="0">
                  <c:v>Benchmark</c:v>
                </c:pt>
                <c:pt idx="1">
                  <c:v>Your company</c:v>
                </c:pt>
              </c:strCache>
            </c:strRef>
          </c:cat>
          <c:val>
            <c:numRef>
              <c:f>'Ref (graphs)'!$C$14:$D$14</c:f>
              <c:numCache>
                <c:formatCode>0.0</c:formatCode>
                <c:ptCount val="2"/>
                <c:pt idx="0">
                  <c:v>2</c:v>
                </c:pt>
                <c:pt idx="1">
                  <c:v>0</c:v>
                </c:pt>
              </c:numCache>
            </c:numRef>
          </c:val>
          <c:extLst>
            <c:ext xmlns:c16="http://schemas.microsoft.com/office/drawing/2014/chart" uri="{C3380CC4-5D6E-409C-BE32-E72D297353CC}">
              <c16:uniqueId val="{00000000-4A7E-4AD7-A03D-457BF492D2D1}"/>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'Ref (graphs)'!$B$11</c:f>
              <c:strCache>
                <c:ptCount val="1"/>
                <c:pt idx="0">
                  <c:v>Strengthening of stakeholder collaboration</c:v>
                </c:pt>
              </c:strCache>
            </c:strRef>
          </c:tx>
          <c:spPr>
            <a:solidFill>
              <a:schemeClr val="accent1"/>
            </a:solidFill>
            <a:ln>
              <a:noFill/>
            </a:ln>
            <a:effectLst/>
          </c:spPr>
          <c:invertIfNegative val="0"/>
          <c:cat>
            <c:strRef>
              <c:f>'Ref (graphs)'!$C$2:$D$2</c:f>
              <c:strCache>
                <c:ptCount val="2"/>
                <c:pt idx="0">
                  <c:v>Benchmark</c:v>
                </c:pt>
                <c:pt idx="1">
                  <c:v>Your company</c:v>
                </c:pt>
              </c:strCache>
            </c:strRef>
          </c:cat>
          <c:val>
            <c:numRef>
              <c:f>'Ref (graphs)'!$C$11:$D$11</c:f>
              <c:numCache>
                <c:formatCode>0.0</c:formatCode>
                <c:ptCount val="2"/>
                <c:pt idx="0">
                  <c:v>1.6666666666666667</c:v>
                </c:pt>
                <c:pt idx="1">
                  <c:v>0</c:v>
                </c:pt>
              </c:numCache>
            </c:numRef>
          </c:val>
          <c:extLst>
            <c:ext xmlns:c16="http://schemas.microsoft.com/office/drawing/2014/chart" uri="{C3380CC4-5D6E-409C-BE32-E72D297353CC}">
              <c16:uniqueId val="{00000000-3465-42F6-9499-A11D79ED402F}"/>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7984"/>
        <c:crosses val="autoZero"/>
        <c:auto val="1"/>
        <c:lblAlgn val="ctr"/>
        <c:lblOffset val="100"/>
        <c:noMultiLvlLbl val="0"/>
      </c:catAx>
      <c:valAx>
        <c:axId val="818757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 (graphs)'!$B$5</c:f>
              <c:strCache>
                <c:ptCount val="1"/>
                <c:pt idx="0">
                  <c:v>Understanding of SC performance</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8F4B-4C0B-8DE1-DF325C1FD869}"/>
              </c:ext>
            </c:extLst>
          </c:dPt>
          <c:dPt>
            <c:idx val="1"/>
            <c:invertIfNegative val="0"/>
            <c:bubble3D val="0"/>
            <c:spPr>
              <a:solidFill>
                <a:srgbClr val="3EAD92"/>
              </a:solidFill>
              <a:ln>
                <a:noFill/>
              </a:ln>
              <a:effectLst/>
            </c:spPr>
            <c:extLst>
              <c:ext xmlns:c16="http://schemas.microsoft.com/office/drawing/2014/chart" uri="{C3380CC4-5D6E-409C-BE32-E72D297353CC}">
                <c16:uniqueId val="{00000003-8F4B-4C0B-8DE1-DF325C1FD869}"/>
              </c:ext>
            </c:extLst>
          </c:dPt>
          <c:cat>
            <c:strRef>
              <c:f>'Ref (graphs)'!$C$2:$D$2</c:f>
              <c:strCache>
                <c:ptCount val="2"/>
                <c:pt idx="0">
                  <c:v>Benchmark</c:v>
                </c:pt>
                <c:pt idx="1">
                  <c:v>Your company</c:v>
                </c:pt>
              </c:strCache>
            </c:strRef>
          </c:cat>
          <c:val>
            <c:numRef>
              <c:f>'Ref (graphs)'!$C$5:$D$5</c:f>
              <c:numCache>
                <c:formatCode>0.0</c:formatCode>
                <c:ptCount val="2"/>
                <c:pt idx="0">
                  <c:v>1.6666666666666667</c:v>
                </c:pt>
                <c:pt idx="1">
                  <c:v>0</c:v>
                </c:pt>
              </c:numCache>
            </c:numRef>
          </c:val>
          <c:extLst>
            <c:ext xmlns:c16="http://schemas.microsoft.com/office/drawing/2014/chart" uri="{C3380CC4-5D6E-409C-BE32-E72D297353CC}">
              <c16:uniqueId val="{00000004-8F4B-4C0B-8DE1-DF325C1FD869}"/>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 (graphs)'!$B$6</c:f>
              <c:strCache>
                <c:ptCount val="1"/>
                <c:pt idx="0">
                  <c:v>Understanding of supply chain risk</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9D1B-4EA4-8A1A-6F27CD39ED86}"/>
              </c:ext>
            </c:extLst>
          </c:dPt>
          <c:dPt>
            <c:idx val="1"/>
            <c:invertIfNegative val="0"/>
            <c:bubble3D val="0"/>
            <c:spPr>
              <a:solidFill>
                <a:srgbClr val="3EAD92"/>
              </a:solidFill>
              <a:ln>
                <a:noFill/>
              </a:ln>
              <a:effectLst/>
            </c:spPr>
            <c:extLst>
              <c:ext xmlns:c16="http://schemas.microsoft.com/office/drawing/2014/chart" uri="{C3380CC4-5D6E-409C-BE32-E72D297353CC}">
                <c16:uniqueId val="{00000003-9D1B-4EA4-8A1A-6F27CD39ED86}"/>
              </c:ext>
            </c:extLst>
          </c:dPt>
          <c:cat>
            <c:strRef>
              <c:f>'Ref (graphs)'!$C$2:$D$2</c:f>
              <c:strCache>
                <c:ptCount val="2"/>
                <c:pt idx="0">
                  <c:v>Benchmark</c:v>
                </c:pt>
                <c:pt idx="1">
                  <c:v>Your company</c:v>
                </c:pt>
              </c:strCache>
            </c:strRef>
          </c:cat>
          <c:val>
            <c:numRef>
              <c:f>'Ref (graphs)'!$C$6:$D$6</c:f>
              <c:numCache>
                <c:formatCode>0.0</c:formatCode>
                <c:ptCount val="2"/>
                <c:pt idx="0">
                  <c:v>1.5</c:v>
                </c:pt>
                <c:pt idx="1">
                  <c:v>0</c:v>
                </c:pt>
              </c:numCache>
            </c:numRef>
          </c:val>
          <c:extLst>
            <c:ext xmlns:c16="http://schemas.microsoft.com/office/drawing/2014/chart" uri="{C3380CC4-5D6E-409C-BE32-E72D297353CC}">
              <c16:uniqueId val="{00000004-9D1B-4EA4-8A1A-6F27CD39ED86}"/>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 (graphs)'!$B$7</c:f>
              <c:strCache>
                <c:ptCount val="1"/>
                <c:pt idx="0">
                  <c:v>Planning optimization</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3E74-4811-A272-7068D05CB93D}"/>
              </c:ext>
            </c:extLst>
          </c:dPt>
          <c:dPt>
            <c:idx val="1"/>
            <c:invertIfNegative val="0"/>
            <c:bubble3D val="0"/>
            <c:spPr>
              <a:solidFill>
                <a:srgbClr val="3EAD92"/>
              </a:solidFill>
              <a:ln>
                <a:noFill/>
              </a:ln>
              <a:effectLst/>
            </c:spPr>
            <c:extLst>
              <c:ext xmlns:c16="http://schemas.microsoft.com/office/drawing/2014/chart" uri="{C3380CC4-5D6E-409C-BE32-E72D297353CC}">
                <c16:uniqueId val="{00000003-3E74-4811-A272-7068D05CB93D}"/>
              </c:ext>
            </c:extLst>
          </c:dPt>
          <c:cat>
            <c:strRef>
              <c:f>'Ref (graphs)'!$C$2:$D$2</c:f>
              <c:strCache>
                <c:ptCount val="2"/>
                <c:pt idx="0">
                  <c:v>Benchmark</c:v>
                </c:pt>
                <c:pt idx="1">
                  <c:v>Your company</c:v>
                </c:pt>
              </c:strCache>
            </c:strRef>
          </c:cat>
          <c:val>
            <c:numRef>
              <c:f>'Ref (graphs)'!$C$7:$D$7</c:f>
              <c:numCache>
                <c:formatCode>0.0</c:formatCode>
                <c:ptCount val="2"/>
                <c:pt idx="0">
                  <c:v>1.5833333333333333</c:v>
                </c:pt>
                <c:pt idx="1">
                  <c:v>0</c:v>
                </c:pt>
              </c:numCache>
            </c:numRef>
          </c:val>
          <c:extLst>
            <c:ext xmlns:c16="http://schemas.microsoft.com/office/drawing/2014/chart" uri="{C3380CC4-5D6E-409C-BE32-E72D297353CC}">
              <c16:uniqueId val="{00000004-3E74-4811-A272-7068D05CB93D}"/>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 (graphs)'!$B$8</c:f>
              <c:strCache>
                <c:ptCount val="1"/>
                <c:pt idx="0">
                  <c:v>Risk scenario planning/BCP</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551E-434D-B9A1-1476C8DCBD34}"/>
              </c:ext>
            </c:extLst>
          </c:dPt>
          <c:dPt>
            <c:idx val="1"/>
            <c:invertIfNegative val="0"/>
            <c:bubble3D val="0"/>
            <c:spPr>
              <a:solidFill>
                <a:srgbClr val="3EAD92"/>
              </a:solidFill>
              <a:ln>
                <a:noFill/>
              </a:ln>
              <a:effectLst/>
            </c:spPr>
            <c:extLst>
              <c:ext xmlns:c16="http://schemas.microsoft.com/office/drawing/2014/chart" uri="{C3380CC4-5D6E-409C-BE32-E72D297353CC}">
                <c16:uniqueId val="{00000003-551E-434D-B9A1-1476C8DCBD34}"/>
              </c:ext>
            </c:extLst>
          </c:dPt>
          <c:cat>
            <c:strRef>
              <c:f>'Ref (graphs)'!$C$2:$D$2</c:f>
              <c:strCache>
                <c:ptCount val="2"/>
                <c:pt idx="0">
                  <c:v>Benchmark</c:v>
                </c:pt>
                <c:pt idx="1">
                  <c:v>Your company</c:v>
                </c:pt>
              </c:strCache>
            </c:strRef>
          </c:cat>
          <c:val>
            <c:numRef>
              <c:f>'Ref (graphs)'!$C$8:$D$8</c:f>
              <c:numCache>
                <c:formatCode>0.0</c:formatCode>
                <c:ptCount val="2"/>
                <c:pt idx="0">
                  <c:v>2</c:v>
                </c:pt>
                <c:pt idx="1">
                  <c:v>0</c:v>
                </c:pt>
              </c:numCache>
            </c:numRef>
          </c:val>
          <c:extLst>
            <c:ext xmlns:c16="http://schemas.microsoft.com/office/drawing/2014/chart" uri="{C3380CC4-5D6E-409C-BE32-E72D297353CC}">
              <c16:uniqueId val="{00000004-551E-434D-B9A1-1476C8DCBD34}"/>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 (graphs)'!$B$9</c:f>
              <c:strCache>
                <c:ptCount val="1"/>
                <c:pt idx="0">
                  <c:v>Engineering/SC integration</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EEF4-42EA-A855-C94C70BF8245}"/>
              </c:ext>
            </c:extLst>
          </c:dPt>
          <c:dPt>
            <c:idx val="1"/>
            <c:invertIfNegative val="0"/>
            <c:bubble3D val="0"/>
            <c:spPr>
              <a:solidFill>
                <a:srgbClr val="3EAD92"/>
              </a:solidFill>
              <a:ln>
                <a:noFill/>
              </a:ln>
              <a:effectLst/>
            </c:spPr>
            <c:extLst>
              <c:ext xmlns:c16="http://schemas.microsoft.com/office/drawing/2014/chart" uri="{C3380CC4-5D6E-409C-BE32-E72D297353CC}">
                <c16:uniqueId val="{00000003-EEF4-42EA-A855-C94C70BF8245}"/>
              </c:ext>
            </c:extLst>
          </c:dPt>
          <c:cat>
            <c:strRef>
              <c:f>'Ref (graphs)'!$C$2:$D$2</c:f>
              <c:strCache>
                <c:ptCount val="2"/>
                <c:pt idx="0">
                  <c:v>Benchmark</c:v>
                </c:pt>
                <c:pt idx="1">
                  <c:v>Your company</c:v>
                </c:pt>
              </c:strCache>
            </c:strRef>
          </c:cat>
          <c:val>
            <c:numRef>
              <c:f>'Ref (graphs)'!$C$9:$D$9</c:f>
              <c:numCache>
                <c:formatCode>0.0</c:formatCode>
                <c:ptCount val="2"/>
                <c:pt idx="0">
                  <c:v>1.9166666666666667</c:v>
                </c:pt>
                <c:pt idx="1">
                  <c:v>0</c:v>
                </c:pt>
              </c:numCache>
            </c:numRef>
          </c:val>
          <c:extLst>
            <c:ext xmlns:c16="http://schemas.microsoft.com/office/drawing/2014/chart" uri="{C3380CC4-5D6E-409C-BE32-E72D297353CC}">
              <c16:uniqueId val="{00000004-EEF4-42EA-A855-C94C70BF8245}"/>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 (graphs)'!$B$10</c:f>
              <c:strCache>
                <c:ptCount val="1"/>
                <c:pt idx="0">
                  <c:v>Operational flexibility/strengthening compliance</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4431-48BE-8131-41A493FDDB76}"/>
              </c:ext>
            </c:extLst>
          </c:dPt>
          <c:dPt>
            <c:idx val="1"/>
            <c:invertIfNegative val="0"/>
            <c:bubble3D val="0"/>
            <c:spPr>
              <a:solidFill>
                <a:srgbClr val="3EAD92"/>
              </a:solidFill>
              <a:ln>
                <a:noFill/>
              </a:ln>
              <a:effectLst/>
            </c:spPr>
            <c:extLst>
              <c:ext xmlns:c16="http://schemas.microsoft.com/office/drawing/2014/chart" uri="{C3380CC4-5D6E-409C-BE32-E72D297353CC}">
                <c16:uniqueId val="{00000003-4431-48BE-8131-41A493FDDB76}"/>
              </c:ext>
            </c:extLst>
          </c:dPt>
          <c:cat>
            <c:strRef>
              <c:f>'Ref (graphs)'!$C$2:$D$2</c:f>
              <c:strCache>
                <c:ptCount val="2"/>
                <c:pt idx="0">
                  <c:v>Benchmark</c:v>
                </c:pt>
                <c:pt idx="1">
                  <c:v>Your company</c:v>
                </c:pt>
              </c:strCache>
            </c:strRef>
          </c:cat>
          <c:val>
            <c:numRef>
              <c:f>'Ref (graphs)'!$C$10:$D$10</c:f>
              <c:numCache>
                <c:formatCode>0.0</c:formatCode>
                <c:ptCount val="2"/>
                <c:pt idx="0">
                  <c:v>1.5</c:v>
                </c:pt>
                <c:pt idx="1">
                  <c:v>0</c:v>
                </c:pt>
              </c:numCache>
            </c:numRef>
          </c:val>
          <c:extLst>
            <c:ext xmlns:c16="http://schemas.microsoft.com/office/drawing/2014/chart" uri="{C3380CC4-5D6E-409C-BE32-E72D297353CC}">
              <c16:uniqueId val="{00000004-4431-48BE-8131-41A493FDDB76}"/>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'Ref (graphs)'!$B$11</c:f>
              <c:strCache>
                <c:ptCount val="1"/>
                <c:pt idx="0">
                  <c:v>Strengthening of stakeholder collaboration</c:v>
                </c:pt>
              </c:strCache>
            </c:strRef>
          </c:tx>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F40E-41B4-BC7E-DE3D921CD504}"/>
              </c:ext>
            </c:extLst>
          </c:dPt>
          <c:dPt>
            <c:idx val="1"/>
            <c:invertIfNegative val="0"/>
            <c:bubble3D val="0"/>
            <c:spPr>
              <a:solidFill>
                <a:srgbClr val="3EAD92"/>
              </a:solidFill>
              <a:ln>
                <a:noFill/>
              </a:ln>
              <a:effectLst/>
            </c:spPr>
            <c:extLst>
              <c:ext xmlns:c16="http://schemas.microsoft.com/office/drawing/2014/chart" uri="{C3380CC4-5D6E-409C-BE32-E72D297353CC}">
                <c16:uniqueId val="{00000003-F40E-41B4-BC7E-DE3D921CD504}"/>
              </c:ext>
            </c:extLst>
          </c:dPt>
          <c:cat>
            <c:strRef>
              <c:f>'Ref (graphs)'!$C$2:$D$2</c:f>
              <c:strCache>
                <c:ptCount val="2"/>
                <c:pt idx="0">
                  <c:v>Benchmark</c:v>
                </c:pt>
                <c:pt idx="1">
                  <c:v>Your company</c:v>
                </c:pt>
              </c:strCache>
            </c:strRef>
          </c:cat>
          <c:val>
            <c:numRef>
              <c:f>'Ref (graphs)'!$C$11:$D$11</c:f>
              <c:numCache>
                <c:formatCode>0.0</c:formatCode>
                <c:ptCount val="2"/>
                <c:pt idx="0">
                  <c:v>1.6666666666666667</c:v>
                </c:pt>
                <c:pt idx="1">
                  <c:v>0</c:v>
                </c:pt>
              </c:numCache>
            </c:numRef>
          </c:val>
          <c:extLst>
            <c:ext xmlns:c16="http://schemas.microsoft.com/office/drawing/2014/chart" uri="{C3380CC4-5D6E-409C-BE32-E72D297353CC}">
              <c16:uniqueId val="{00000004-F40E-41B4-BC7E-DE3D921CD504}"/>
            </c:ext>
          </c:extLst>
        </c:ser>
        <c:dLbls>
          <c:showLegendKey val="0"/>
          <c:showVal val="0"/>
          <c:showCatName val="0"/>
          <c:showSerName val="0"/>
          <c:showPercent val="0"/>
          <c:showBubbleSize val="0"/>
        </c:dLbls>
        <c:gapWidth val="182"/>
        <c:axId val="818758640"/>
        <c:axId val="818757984"/>
      </c:barChart>
      <c:catAx>
        <c:axId val="81875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8757984"/>
        <c:crosses val="autoZero"/>
        <c:auto val="1"/>
        <c:lblAlgn val="ctr"/>
        <c:lblOffset val="100"/>
        <c:noMultiLvlLbl val="0"/>
      </c:catAx>
      <c:valAx>
        <c:axId val="818757984"/>
        <c:scaling>
          <c:orientation val="minMax"/>
          <c:max val="3"/>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81875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9312; Diagnostic Frame'!A1"/></Relationships>
</file>

<file path=xl/drawings/_rels/drawing2.xml.rels><?xml version="1.0" encoding="UTF-8" standalone="yes"?>
<Relationships xmlns="http://schemas.openxmlformats.org/package/2006/relationships"><Relationship Id="rId3" Type="http://schemas.openxmlformats.org/officeDocument/2006/relationships/hyperlink" Target="#'&#9313; Diagnostic Results'!A1"/><Relationship Id="rId2" Type="http://schemas.openxmlformats.org/officeDocument/2006/relationships/hyperlink" Target="#'User Guide'!A1"/><Relationship Id="rId1" Type="http://schemas.openxmlformats.org/officeDocument/2006/relationships/hyperlink" Target="#'&#9314; List of Measures'!A1"/></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hyperlink" Target="#'User Guide'!A1"/><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hyperlink" Target="#'&#9312; Diagnostic Frame'!A1"/><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hyperlink" Target="#'&#9314; List of Measures'!A1"/></Relationships>
</file>

<file path=xl/drawings/_rels/drawing4.xml.rels><?xml version="1.0" encoding="UTF-8" standalone="yes"?>
<Relationships xmlns="http://schemas.openxmlformats.org/package/2006/relationships"><Relationship Id="rId3" Type="http://schemas.openxmlformats.org/officeDocument/2006/relationships/hyperlink" Target="#'&#9312; Diagnostic Frame'!A1"/><Relationship Id="rId2" Type="http://schemas.openxmlformats.org/officeDocument/2006/relationships/hyperlink" Target="#'User Guide'!A1"/><Relationship Id="rId1" Type="http://schemas.openxmlformats.org/officeDocument/2006/relationships/hyperlink" Target="#'&#9313; Diagnostic Results'!A1"/></Relationships>
</file>

<file path=xl/drawings/_rels/drawing5.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2</xdr:col>
      <xdr:colOff>26237</xdr:colOff>
      <xdr:row>19</xdr:row>
      <xdr:rowOff>69365</xdr:rowOff>
    </xdr:from>
    <xdr:to>
      <xdr:col>5</xdr:col>
      <xdr:colOff>174457</xdr:colOff>
      <xdr:row>22</xdr:row>
      <xdr:rowOff>73925</xdr:rowOff>
    </xdr:to>
    <xdr:grpSp>
      <xdr:nvGrpSpPr>
        <xdr:cNvPr id="12" name="グループ化 11">
          <a:hlinkClick xmlns:r="http://schemas.openxmlformats.org/officeDocument/2006/relationships" r:id="rId1"/>
          <a:extLst>
            <a:ext uri="{FF2B5EF4-FFF2-40B4-BE49-F238E27FC236}">
              <a16:creationId xmlns:a16="http://schemas.microsoft.com/office/drawing/2014/main" id="{225A1A1C-F9C9-4E73-A165-E4C33D99C5CA}"/>
            </a:ext>
          </a:extLst>
        </xdr:cNvPr>
        <xdr:cNvGrpSpPr/>
      </xdr:nvGrpSpPr>
      <xdr:grpSpPr>
        <a:xfrm>
          <a:off x="461666" y="6369472"/>
          <a:ext cx="1672220" cy="576060"/>
          <a:chOff x="42708" y="2884018"/>
          <a:chExt cx="1725307" cy="604938"/>
        </a:xfrm>
      </xdr:grpSpPr>
      <xdr:sp macro="" textlink="">
        <xdr:nvSpPr>
          <xdr:cNvPr id="13" name="四角形: 角を丸くする 12">
            <a:extLst>
              <a:ext uri="{FF2B5EF4-FFF2-40B4-BE49-F238E27FC236}">
                <a16:creationId xmlns:a16="http://schemas.microsoft.com/office/drawing/2014/main" id="{9CF9EBD9-93C6-4E49-AD37-CF27019C2568}"/>
              </a:ext>
            </a:extLst>
          </xdr:cNvPr>
          <xdr:cNvSpPr/>
        </xdr:nvSpPr>
        <xdr:spPr>
          <a:xfrm>
            <a:off x="70999" y="2949523"/>
            <a:ext cx="1697016" cy="475891"/>
          </a:xfrm>
          <a:prstGeom prst="roundRect">
            <a:avLst>
              <a:gd name="adj" fmla="val 50000"/>
            </a:avLst>
          </a:prstGeom>
          <a:solidFill>
            <a:srgbClr val="FFFFFF"/>
          </a:solidFill>
          <a:ln w="38100" cap="rnd" cmpd="sng" algn="ctr">
            <a:solidFill>
              <a:srgbClr val="197A55"/>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54000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kumimoji="1" lang="en-US" sz="3200">
                <a:solidFill>
                  <a:srgbClr val="197A55"/>
                </a:solidFill>
              </a:rPr>
              <a:t>GO!</a:t>
            </a:r>
          </a:p>
        </xdr:txBody>
      </xdr:sp>
      <xdr:grpSp>
        <xdr:nvGrpSpPr>
          <xdr:cNvPr id="14" name="Group 52">
            <a:extLst>
              <a:ext uri="{FF2B5EF4-FFF2-40B4-BE49-F238E27FC236}">
                <a16:creationId xmlns:a16="http://schemas.microsoft.com/office/drawing/2014/main" id="{696CEB04-00D3-457F-B563-D6FE27A44C16}"/>
              </a:ext>
            </a:extLst>
          </xdr:cNvPr>
          <xdr:cNvGrpSpPr>
            <a:grpSpLocks noChangeAspect="1"/>
          </xdr:cNvGrpSpPr>
        </xdr:nvGrpSpPr>
        <xdr:grpSpPr>
          <a:xfrm>
            <a:off x="42708" y="2884018"/>
            <a:ext cx="597014" cy="604938"/>
            <a:chOff x="968122" y="1846059"/>
            <a:chExt cx="269875" cy="273457"/>
          </a:xfrm>
        </xdr:grpSpPr>
        <xdr:sp macro="" textlink="">
          <xdr:nvSpPr>
            <xdr:cNvPr id="15" name="Oval 50">
              <a:extLst>
                <a:ext uri="{FF2B5EF4-FFF2-40B4-BE49-F238E27FC236}">
                  <a16:creationId xmlns:a16="http://schemas.microsoft.com/office/drawing/2014/main" id="{B2489266-2017-4D93-8EA6-F36321CB1C29}"/>
                </a:ext>
              </a:extLst>
            </xdr:cNvPr>
            <xdr:cNvSpPr>
              <a:spLocks noChangeArrowheads="1"/>
            </xdr:cNvSpPr>
          </xdr:nvSpPr>
          <xdr:spPr bwMode="auto">
            <a:xfrm>
              <a:off x="968122" y="1846059"/>
              <a:ext cx="269875" cy="273457"/>
            </a:xfrm>
            <a:prstGeom prst="ellipse">
              <a:avLst/>
            </a:prstGeom>
            <a:solidFill>
              <a:srgbClr val="197A55"/>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solidFill>
                  <a:schemeClr val="bg1"/>
                </a:solidFill>
              </a:endParaRPr>
            </a:p>
          </xdr:txBody>
        </xdr:sp>
        <xdr:sp macro="" textlink="">
          <xdr:nvSpPr>
            <xdr:cNvPr id="16" name="Freeform 51">
              <a:extLst>
                <a:ext uri="{FF2B5EF4-FFF2-40B4-BE49-F238E27FC236}">
                  <a16:creationId xmlns:a16="http://schemas.microsoft.com/office/drawing/2014/main" id="{4A31431B-081E-4C9D-B0AA-0F9C65874B82}"/>
                </a:ext>
              </a:extLst>
            </xdr:cNvPr>
            <xdr:cNvSpPr>
              <a:spLocks/>
            </xdr:cNvSpPr>
          </xdr:nvSpPr>
          <xdr:spPr bwMode="auto">
            <a:xfrm>
              <a:off x="1066388" y="1895475"/>
              <a:ext cx="96837" cy="174625"/>
            </a:xfrm>
            <a:custGeom>
              <a:avLst/>
              <a:gdLst>
                <a:gd name="T0" fmla="*/ 6 w 61"/>
                <a:gd name="T1" fmla="*/ 0 h 110"/>
                <a:gd name="T2" fmla="*/ 0 w 61"/>
                <a:gd name="T3" fmla="*/ 7 h 110"/>
                <a:gd name="T4" fmla="*/ 48 w 61"/>
                <a:gd name="T5" fmla="*/ 55 h 110"/>
                <a:gd name="T6" fmla="*/ 0 w 61"/>
                <a:gd name="T7" fmla="*/ 104 h 110"/>
                <a:gd name="T8" fmla="*/ 6 w 61"/>
                <a:gd name="T9" fmla="*/ 110 h 110"/>
                <a:gd name="T10" fmla="*/ 54 w 61"/>
                <a:gd name="T11" fmla="*/ 62 h 110"/>
                <a:gd name="T12" fmla="*/ 61 w 61"/>
                <a:gd name="T13" fmla="*/ 55 h 110"/>
                <a:gd name="T14" fmla="*/ 54 w 61"/>
                <a:gd name="T15" fmla="*/ 49 h 110"/>
                <a:gd name="T16" fmla="*/ 6 w 61"/>
                <a:gd name="T17" fmla="*/ 0 h 1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1" h="110">
                  <a:moveTo>
                    <a:pt x="6" y="0"/>
                  </a:moveTo>
                  <a:lnTo>
                    <a:pt x="0" y="7"/>
                  </a:lnTo>
                  <a:lnTo>
                    <a:pt x="48" y="55"/>
                  </a:lnTo>
                  <a:lnTo>
                    <a:pt x="0" y="104"/>
                  </a:lnTo>
                  <a:lnTo>
                    <a:pt x="6" y="110"/>
                  </a:lnTo>
                  <a:lnTo>
                    <a:pt x="54" y="62"/>
                  </a:lnTo>
                  <a:lnTo>
                    <a:pt x="61" y="55"/>
                  </a:lnTo>
                  <a:lnTo>
                    <a:pt x="54" y="49"/>
                  </a:lnTo>
                  <a:lnTo>
                    <a:pt x="6" y="0"/>
                  </a:lnTo>
                  <a:close/>
                </a:path>
              </a:pathLst>
            </a:custGeom>
            <a:solidFill>
              <a:schemeClr val="bg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solidFill>
                  <a:schemeClr val="bg1"/>
                </a:solidFill>
              </a:endParaRPr>
            </a:p>
          </xdr:txBody>
        </xdr:sp>
      </xdr:grpSp>
    </xdr:grpSp>
    <xdr:clientData/>
  </xdr:twoCellAnchor>
  <xdr:twoCellAnchor editAs="oneCell">
    <xdr:from>
      <xdr:col>12</xdr:col>
      <xdr:colOff>614497</xdr:colOff>
      <xdr:row>6</xdr:row>
      <xdr:rowOff>81980</xdr:rowOff>
    </xdr:from>
    <xdr:to>
      <xdr:col>20</xdr:col>
      <xdr:colOff>97426</xdr:colOff>
      <xdr:row>21</xdr:row>
      <xdr:rowOff>129541</xdr:rowOff>
    </xdr:to>
    <xdr:pic>
      <xdr:nvPicPr>
        <xdr:cNvPr id="4" name="図 3">
          <a:extLst>
            <a:ext uri="{FF2B5EF4-FFF2-40B4-BE49-F238E27FC236}">
              <a16:creationId xmlns:a16="http://schemas.microsoft.com/office/drawing/2014/main" id="{119647E6-4FD6-4AE5-9AD1-908DA56DC1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45926" y="2558480"/>
          <a:ext cx="4708071" cy="4224954"/>
        </a:xfrm>
        <a:prstGeom prst="rect">
          <a:avLst/>
        </a:prstGeom>
      </xdr:spPr>
    </xdr:pic>
    <xdr:clientData/>
  </xdr:twoCellAnchor>
  <xdr:twoCellAnchor>
    <xdr:from>
      <xdr:col>17</xdr:col>
      <xdr:colOff>585107</xdr:colOff>
      <xdr:row>22</xdr:row>
      <xdr:rowOff>176893</xdr:rowOff>
    </xdr:from>
    <xdr:to>
      <xdr:col>20</xdr:col>
      <xdr:colOff>457578</xdr:colOff>
      <xdr:row>24</xdr:row>
      <xdr:rowOff>182844</xdr:rowOff>
    </xdr:to>
    <xdr:sp macro="" textlink="">
      <xdr:nvSpPr>
        <xdr:cNvPr id="8" name="Freeform 7">
          <a:extLst>
            <a:ext uri="{FF2B5EF4-FFF2-40B4-BE49-F238E27FC236}">
              <a16:creationId xmlns:a16="http://schemas.microsoft.com/office/drawing/2014/main" id="{D3EA1269-9147-4947-AF18-2561AA08202F}"/>
            </a:ext>
          </a:extLst>
        </xdr:cNvPr>
        <xdr:cNvSpPr>
          <a:spLocks noChangeAspect="1"/>
        </xdr:cNvSpPr>
      </xdr:nvSpPr>
      <xdr:spPr bwMode="auto">
        <a:xfrm>
          <a:off x="10382250" y="7021286"/>
          <a:ext cx="1831899" cy="386951"/>
        </a:xfrm>
        <a:custGeom>
          <a:avLst/>
          <a:gdLst>
            <a:gd name="connsiteX0" fmla="*/ 8982072 w 11499847"/>
            <a:gd name="connsiteY0" fmla="*/ 1919288 h 2403475"/>
            <a:gd name="connsiteX1" fmla="*/ 8982072 w 11499847"/>
            <a:gd name="connsiteY1" fmla="*/ 2105026 h 2403475"/>
            <a:gd name="connsiteX2" fmla="*/ 9098233 w 11499847"/>
            <a:gd name="connsiteY2" fmla="*/ 2105026 h 2403475"/>
            <a:gd name="connsiteX3" fmla="*/ 9164880 w 11499847"/>
            <a:gd name="connsiteY3" fmla="*/ 2080233 h 2403475"/>
            <a:gd name="connsiteX4" fmla="*/ 9191622 w 11499847"/>
            <a:gd name="connsiteY4" fmla="*/ 2011737 h 2403475"/>
            <a:gd name="connsiteX5" fmla="*/ 9164880 w 11499847"/>
            <a:gd name="connsiteY5" fmla="*/ 1944501 h 2403475"/>
            <a:gd name="connsiteX6" fmla="*/ 9098233 w 11499847"/>
            <a:gd name="connsiteY6" fmla="*/ 1919288 h 2403475"/>
            <a:gd name="connsiteX7" fmla="*/ 8982072 w 11499847"/>
            <a:gd name="connsiteY7" fmla="*/ 1919288 h 2403475"/>
            <a:gd name="connsiteX8" fmla="*/ 7280272 w 11499847"/>
            <a:gd name="connsiteY8" fmla="*/ 1919288 h 2403475"/>
            <a:gd name="connsiteX9" fmla="*/ 7280272 w 11499847"/>
            <a:gd name="connsiteY9" fmla="*/ 2097088 h 2403475"/>
            <a:gd name="connsiteX10" fmla="*/ 7404503 w 11499847"/>
            <a:gd name="connsiteY10" fmla="*/ 2097088 h 2403475"/>
            <a:gd name="connsiteX11" fmla="*/ 7469027 w 11499847"/>
            <a:gd name="connsiteY11" fmla="*/ 2073423 h 2403475"/>
            <a:gd name="connsiteX12" fmla="*/ 7494585 w 11499847"/>
            <a:gd name="connsiteY12" fmla="*/ 2008502 h 2403475"/>
            <a:gd name="connsiteX13" fmla="*/ 7469027 w 11499847"/>
            <a:gd name="connsiteY13" fmla="*/ 1943581 h 2403475"/>
            <a:gd name="connsiteX14" fmla="*/ 7404503 w 11499847"/>
            <a:gd name="connsiteY14" fmla="*/ 1919288 h 2403475"/>
            <a:gd name="connsiteX15" fmla="*/ 7280272 w 11499847"/>
            <a:gd name="connsiteY15" fmla="*/ 1919288 h 2403475"/>
            <a:gd name="connsiteX16" fmla="*/ 7945015 w 11499847"/>
            <a:gd name="connsiteY16" fmla="*/ 1909763 h 2403475"/>
            <a:gd name="connsiteX17" fmla="*/ 7813574 w 11499847"/>
            <a:gd name="connsiteY17" fmla="*/ 1965330 h 2403475"/>
            <a:gd name="connsiteX18" fmla="*/ 7759697 w 11499847"/>
            <a:gd name="connsiteY18" fmla="*/ 2100368 h 2403475"/>
            <a:gd name="connsiteX19" fmla="*/ 7813574 w 11499847"/>
            <a:gd name="connsiteY19" fmla="*/ 2235406 h 2403475"/>
            <a:gd name="connsiteX20" fmla="*/ 7945015 w 11499847"/>
            <a:gd name="connsiteY20" fmla="*/ 2290763 h 2403475"/>
            <a:gd name="connsiteX21" fmla="*/ 8077086 w 11499847"/>
            <a:gd name="connsiteY21" fmla="*/ 2235825 h 2403475"/>
            <a:gd name="connsiteX22" fmla="*/ 8131172 w 11499847"/>
            <a:gd name="connsiteY22" fmla="*/ 2100368 h 2403475"/>
            <a:gd name="connsiteX23" fmla="*/ 8076876 w 11499847"/>
            <a:gd name="connsiteY23" fmla="*/ 1965330 h 2403475"/>
            <a:gd name="connsiteX24" fmla="*/ 7945015 w 11499847"/>
            <a:gd name="connsiteY24" fmla="*/ 1909763 h 2403475"/>
            <a:gd name="connsiteX25" fmla="*/ 8899522 w 11499847"/>
            <a:gd name="connsiteY25" fmla="*/ 1844675 h 2403475"/>
            <a:gd name="connsiteX26" fmla="*/ 9098598 w 11499847"/>
            <a:gd name="connsiteY26" fmla="*/ 1844675 h 2403475"/>
            <a:gd name="connsiteX27" fmla="*/ 9228521 w 11499847"/>
            <a:gd name="connsiteY27" fmla="*/ 1892741 h 2403475"/>
            <a:gd name="connsiteX28" fmla="*/ 9277347 w 11499847"/>
            <a:gd name="connsiteY28" fmla="*/ 2011236 h 2403475"/>
            <a:gd name="connsiteX29" fmla="*/ 9228521 w 11499847"/>
            <a:gd name="connsiteY29" fmla="*/ 2129521 h 2403475"/>
            <a:gd name="connsiteX30" fmla="*/ 9098598 w 11499847"/>
            <a:gd name="connsiteY30" fmla="*/ 2177796 h 2403475"/>
            <a:gd name="connsiteX31" fmla="*/ 8982086 w 11499847"/>
            <a:gd name="connsiteY31" fmla="*/ 2177796 h 2403475"/>
            <a:gd name="connsiteX32" fmla="*/ 8982086 w 11499847"/>
            <a:gd name="connsiteY32" fmla="*/ 2355850 h 2403475"/>
            <a:gd name="connsiteX33" fmla="*/ 8899522 w 11499847"/>
            <a:gd name="connsiteY33" fmla="*/ 2355850 h 2403475"/>
            <a:gd name="connsiteX34" fmla="*/ 8899522 w 11499847"/>
            <a:gd name="connsiteY34" fmla="*/ 1844675 h 2403475"/>
            <a:gd name="connsiteX35" fmla="*/ 8324847 w 11499847"/>
            <a:gd name="connsiteY35" fmla="*/ 1844675 h 2403475"/>
            <a:gd name="connsiteX36" fmla="*/ 8407608 w 11499847"/>
            <a:gd name="connsiteY36" fmla="*/ 1844675 h 2403475"/>
            <a:gd name="connsiteX37" fmla="*/ 8407608 w 11499847"/>
            <a:gd name="connsiteY37" fmla="*/ 2158090 h 2403475"/>
            <a:gd name="connsiteX38" fmla="*/ 8443017 w 11499847"/>
            <a:gd name="connsiteY38" fmla="*/ 2252595 h 2403475"/>
            <a:gd name="connsiteX39" fmla="*/ 8537931 w 11499847"/>
            <a:gd name="connsiteY39" fmla="*/ 2291066 h 2403475"/>
            <a:gd name="connsiteX40" fmla="*/ 8631797 w 11499847"/>
            <a:gd name="connsiteY40" fmla="*/ 2252595 h 2403475"/>
            <a:gd name="connsiteX41" fmla="*/ 8667415 w 11499847"/>
            <a:gd name="connsiteY41" fmla="*/ 2158090 h 2403475"/>
            <a:gd name="connsiteX42" fmla="*/ 8667415 w 11499847"/>
            <a:gd name="connsiteY42" fmla="*/ 1844675 h 2403475"/>
            <a:gd name="connsiteX43" fmla="*/ 8748710 w 11499847"/>
            <a:gd name="connsiteY43" fmla="*/ 1844675 h 2403475"/>
            <a:gd name="connsiteX44" fmla="*/ 8748710 w 11499847"/>
            <a:gd name="connsiteY44" fmla="*/ 2158717 h 2403475"/>
            <a:gd name="connsiteX45" fmla="*/ 8688577 w 11499847"/>
            <a:gd name="connsiteY45" fmla="*/ 2307793 h 2403475"/>
            <a:gd name="connsiteX46" fmla="*/ 8537093 w 11499847"/>
            <a:gd name="connsiteY46" fmla="*/ 2366963 h 2403475"/>
            <a:gd name="connsiteX47" fmla="*/ 8385399 w 11499847"/>
            <a:gd name="connsiteY47" fmla="*/ 2307793 h 2403475"/>
            <a:gd name="connsiteX48" fmla="*/ 8324847 w 11499847"/>
            <a:gd name="connsiteY48" fmla="*/ 2158717 h 2403475"/>
            <a:gd name="connsiteX49" fmla="*/ 8324847 w 11499847"/>
            <a:gd name="connsiteY49" fmla="*/ 1844675 h 2403475"/>
            <a:gd name="connsiteX50" fmla="*/ 7197722 w 11499847"/>
            <a:gd name="connsiteY50" fmla="*/ 1844675 h 2403475"/>
            <a:gd name="connsiteX51" fmla="*/ 7404196 w 11499847"/>
            <a:gd name="connsiteY51" fmla="*/ 1844675 h 2403475"/>
            <a:gd name="connsiteX52" fmla="*/ 7531336 w 11499847"/>
            <a:gd name="connsiteY52" fmla="*/ 1891906 h 2403475"/>
            <a:gd name="connsiteX53" fmla="*/ 7578727 w 11499847"/>
            <a:gd name="connsiteY53" fmla="*/ 2008937 h 2403475"/>
            <a:gd name="connsiteX54" fmla="*/ 7548455 w 11499847"/>
            <a:gd name="connsiteY54" fmla="*/ 2106950 h 2403475"/>
            <a:gd name="connsiteX55" fmla="*/ 7464947 w 11499847"/>
            <a:gd name="connsiteY55" fmla="*/ 2161495 h 2403475"/>
            <a:gd name="connsiteX56" fmla="*/ 7525699 w 11499847"/>
            <a:gd name="connsiteY56" fmla="*/ 2258673 h 2403475"/>
            <a:gd name="connsiteX57" fmla="*/ 7586660 w 11499847"/>
            <a:gd name="connsiteY57" fmla="*/ 2355850 h 2403475"/>
            <a:gd name="connsiteX58" fmla="*/ 7491044 w 11499847"/>
            <a:gd name="connsiteY58" fmla="*/ 2355850 h 2403475"/>
            <a:gd name="connsiteX59" fmla="*/ 7434676 w 11499847"/>
            <a:gd name="connsiteY59" fmla="*/ 2263479 h 2403475"/>
            <a:gd name="connsiteX60" fmla="*/ 7378099 w 11499847"/>
            <a:gd name="connsiteY60" fmla="*/ 2171108 h 2403475"/>
            <a:gd name="connsiteX61" fmla="*/ 7280395 w 11499847"/>
            <a:gd name="connsiteY61" fmla="*/ 2171108 h 2403475"/>
            <a:gd name="connsiteX62" fmla="*/ 7280395 w 11499847"/>
            <a:gd name="connsiteY62" fmla="*/ 2355850 h 2403475"/>
            <a:gd name="connsiteX63" fmla="*/ 7197722 w 11499847"/>
            <a:gd name="connsiteY63" fmla="*/ 2355850 h 2403475"/>
            <a:gd name="connsiteX64" fmla="*/ 7197722 w 11499847"/>
            <a:gd name="connsiteY64" fmla="*/ 1844675 h 2403475"/>
            <a:gd name="connsiteX65" fmla="*/ 7945016 w 11499847"/>
            <a:gd name="connsiteY65" fmla="*/ 1833563 h 2403475"/>
            <a:gd name="connsiteX66" fmla="*/ 8136527 w 11499847"/>
            <a:gd name="connsiteY66" fmla="*/ 1911974 h 2403475"/>
            <a:gd name="connsiteX67" fmla="*/ 8215310 w 11499847"/>
            <a:gd name="connsiteY67" fmla="*/ 2100368 h 2403475"/>
            <a:gd name="connsiteX68" fmla="*/ 8136527 w 11499847"/>
            <a:gd name="connsiteY68" fmla="*/ 2288762 h 2403475"/>
            <a:gd name="connsiteX69" fmla="*/ 7945016 w 11499847"/>
            <a:gd name="connsiteY69" fmla="*/ 2366963 h 2403475"/>
            <a:gd name="connsiteX70" fmla="*/ 7754134 w 11499847"/>
            <a:gd name="connsiteY70" fmla="*/ 2288762 h 2403475"/>
            <a:gd name="connsiteX71" fmla="*/ 7675560 w 11499847"/>
            <a:gd name="connsiteY71" fmla="*/ 2100368 h 2403475"/>
            <a:gd name="connsiteX72" fmla="*/ 7754134 w 11499847"/>
            <a:gd name="connsiteY72" fmla="*/ 1911974 h 2403475"/>
            <a:gd name="connsiteX73" fmla="*/ 7945016 w 11499847"/>
            <a:gd name="connsiteY73" fmla="*/ 1833563 h 2403475"/>
            <a:gd name="connsiteX74" fmla="*/ 6834872 w 11499847"/>
            <a:gd name="connsiteY74" fmla="*/ 1833563 h 2403475"/>
            <a:gd name="connsiteX75" fmla="*/ 6921875 w 11499847"/>
            <a:gd name="connsiteY75" fmla="*/ 1845482 h 2403475"/>
            <a:gd name="connsiteX76" fmla="*/ 6996090 w 11499847"/>
            <a:gd name="connsiteY76" fmla="*/ 1881028 h 2403475"/>
            <a:gd name="connsiteX77" fmla="*/ 6974496 w 11499847"/>
            <a:gd name="connsiteY77" fmla="*/ 1914692 h 2403475"/>
            <a:gd name="connsiteX78" fmla="*/ 6952903 w 11499847"/>
            <a:gd name="connsiteY78" fmla="*/ 1948356 h 2403475"/>
            <a:gd name="connsiteX79" fmla="*/ 6897556 w 11499847"/>
            <a:gd name="connsiteY79" fmla="*/ 1919501 h 2403475"/>
            <a:gd name="connsiteX80" fmla="*/ 6834243 w 11499847"/>
            <a:gd name="connsiteY80" fmla="*/ 1910301 h 2403475"/>
            <a:gd name="connsiteX81" fmla="*/ 6703424 w 11499847"/>
            <a:gd name="connsiteY81" fmla="*/ 1965084 h 2403475"/>
            <a:gd name="connsiteX82" fmla="*/ 6650384 w 11499847"/>
            <a:gd name="connsiteY82" fmla="*/ 2100368 h 2403475"/>
            <a:gd name="connsiteX83" fmla="*/ 6701957 w 11499847"/>
            <a:gd name="connsiteY83" fmla="*/ 2236070 h 2403475"/>
            <a:gd name="connsiteX84" fmla="*/ 6831308 w 11499847"/>
            <a:gd name="connsiteY84" fmla="*/ 2291062 h 2403475"/>
            <a:gd name="connsiteX85" fmla="*/ 6945984 w 11499847"/>
            <a:gd name="connsiteY85" fmla="*/ 2250498 h 2403475"/>
            <a:gd name="connsiteX86" fmla="*/ 6999863 w 11499847"/>
            <a:gd name="connsiteY86" fmla="*/ 2148460 h 2403475"/>
            <a:gd name="connsiteX87" fmla="*/ 6825438 w 11499847"/>
            <a:gd name="connsiteY87" fmla="*/ 2148460 h 2403475"/>
            <a:gd name="connsiteX88" fmla="*/ 6849128 w 11499847"/>
            <a:gd name="connsiteY88" fmla="*/ 2111241 h 2403475"/>
            <a:gd name="connsiteX89" fmla="*/ 6873028 w 11499847"/>
            <a:gd name="connsiteY89" fmla="*/ 2074022 h 2403475"/>
            <a:gd name="connsiteX90" fmla="*/ 7078061 w 11499847"/>
            <a:gd name="connsiteY90" fmla="*/ 2074022 h 2403475"/>
            <a:gd name="connsiteX91" fmla="*/ 7080787 w 11499847"/>
            <a:gd name="connsiteY91" fmla="*/ 2090540 h 2403475"/>
            <a:gd name="connsiteX92" fmla="*/ 7081835 w 11499847"/>
            <a:gd name="connsiteY92" fmla="*/ 2110613 h 2403475"/>
            <a:gd name="connsiteX93" fmla="*/ 7011813 w 11499847"/>
            <a:gd name="connsiteY93" fmla="*/ 2293362 h 2403475"/>
            <a:gd name="connsiteX94" fmla="*/ 6830470 w 11499847"/>
            <a:gd name="connsiteY94" fmla="*/ 2366963 h 2403475"/>
            <a:gd name="connsiteX95" fmla="*/ 6642417 w 11499847"/>
            <a:gd name="connsiteY95" fmla="*/ 2289389 h 2403475"/>
            <a:gd name="connsiteX96" fmla="*/ 6565897 w 11499847"/>
            <a:gd name="connsiteY96" fmla="*/ 2100368 h 2403475"/>
            <a:gd name="connsiteX97" fmla="*/ 6644514 w 11499847"/>
            <a:gd name="connsiteY97" fmla="*/ 1911346 h 2403475"/>
            <a:gd name="connsiteX98" fmla="*/ 6834872 w 11499847"/>
            <a:gd name="connsiteY98" fmla="*/ 1833563 h 2403475"/>
            <a:gd name="connsiteX99" fmla="*/ 501650 w 11499847"/>
            <a:gd name="connsiteY99" fmla="*/ 1403350 h 2403475"/>
            <a:gd name="connsiteX100" fmla="*/ 501650 w 11499847"/>
            <a:gd name="connsiteY100" fmla="*/ 1925638 h 2403475"/>
            <a:gd name="connsiteX101" fmla="*/ 842112 w 11499847"/>
            <a:gd name="connsiteY101" fmla="*/ 1925638 h 2403475"/>
            <a:gd name="connsiteX102" fmla="*/ 1182574 w 11499847"/>
            <a:gd name="connsiteY102" fmla="*/ 1925638 h 2403475"/>
            <a:gd name="connsiteX103" fmla="*/ 1375900 w 11499847"/>
            <a:gd name="connsiteY103" fmla="*/ 1849684 h 2403475"/>
            <a:gd name="connsiteX104" fmla="*/ 1455738 w 11499847"/>
            <a:gd name="connsiteY104" fmla="*/ 1662720 h 2403475"/>
            <a:gd name="connsiteX105" fmla="*/ 1375900 w 11499847"/>
            <a:gd name="connsiteY105" fmla="*/ 1477635 h 2403475"/>
            <a:gd name="connsiteX106" fmla="*/ 1182574 w 11499847"/>
            <a:gd name="connsiteY106" fmla="*/ 1403350 h 2403475"/>
            <a:gd name="connsiteX107" fmla="*/ 501650 w 11499847"/>
            <a:gd name="connsiteY107" fmla="*/ 1403350 h 2403475"/>
            <a:gd name="connsiteX108" fmla="*/ 7349808 w 11499847"/>
            <a:gd name="connsiteY108" fmla="*/ 1012825 h 2403475"/>
            <a:gd name="connsiteX109" fmla="*/ 7218292 w 11499847"/>
            <a:gd name="connsiteY109" fmla="*/ 1067952 h 2403475"/>
            <a:gd name="connsiteX110" fmla="*/ 7164385 w 11499847"/>
            <a:gd name="connsiteY110" fmla="*/ 1202427 h 2403475"/>
            <a:gd name="connsiteX111" fmla="*/ 7218292 w 11499847"/>
            <a:gd name="connsiteY111" fmla="*/ 1336903 h 2403475"/>
            <a:gd name="connsiteX112" fmla="*/ 7349808 w 11499847"/>
            <a:gd name="connsiteY112" fmla="*/ 1392238 h 2403475"/>
            <a:gd name="connsiteX113" fmla="*/ 7481953 w 11499847"/>
            <a:gd name="connsiteY113" fmla="*/ 1337320 h 2403475"/>
            <a:gd name="connsiteX114" fmla="*/ 7535860 w 11499847"/>
            <a:gd name="connsiteY114" fmla="*/ 1202427 h 2403475"/>
            <a:gd name="connsiteX115" fmla="*/ 7481534 w 11499847"/>
            <a:gd name="connsiteY115" fmla="*/ 1067952 h 2403475"/>
            <a:gd name="connsiteX116" fmla="*/ 7349808 w 11499847"/>
            <a:gd name="connsiteY116" fmla="*/ 1012825 h 2403475"/>
            <a:gd name="connsiteX117" fmla="*/ 10448922 w 11499847"/>
            <a:gd name="connsiteY117" fmla="*/ 946150 h 2403475"/>
            <a:gd name="connsiteX118" fmla="*/ 10552110 w 11499847"/>
            <a:gd name="connsiteY118" fmla="*/ 946150 h 2403475"/>
            <a:gd name="connsiteX119" fmla="*/ 10671172 w 11499847"/>
            <a:gd name="connsiteY119" fmla="*/ 1139825 h 2403475"/>
            <a:gd name="connsiteX120" fmla="*/ 10790235 w 11499847"/>
            <a:gd name="connsiteY120" fmla="*/ 1333501 h 2403475"/>
            <a:gd name="connsiteX121" fmla="*/ 10790235 w 11499847"/>
            <a:gd name="connsiteY121" fmla="*/ 946150 h 2403475"/>
            <a:gd name="connsiteX122" fmla="*/ 10869610 w 11499847"/>
            <a:gd name="connsiteY122" fmla="*/ 946150 h 2403475"/>
            <a:gd name="connsiteX123" fmla="*/ 10869610 w 11499847"/>
            <a:gd name="connsiteY123" fmla="*/ 1458913 h 2403475"/>
            <a:gd name="connsiteX124" fmla="*/ 10772772 w 11499847"/>
            <a:gd name="connsiteY124" fmla="*/ 1458913 h 2403475"/>
            <a:gd name="connsiteX125" fmla="*/ 10650535 w 11499847"/>
            <a:gd name="connsiteY125" fmla="*/ 1260475 h 2403475"/>
            <a:gd name="connsiteX126" fmla="*/ 10528297 w 11499847"/>
            <a:gd name="connsiteY126" fmla="*/ 1062038 h 2403475"/>
            <a:gd name="connsiteX127" fmla="*/ 10528297 w 11499847"/>
            <a:gd name="connsiteY127" fmla="*/ 1458913 h 2403475"/>
            <a:gd name="connsiteX128" fmla="*/ 10448922 w 11499847"/>
            <a:gd name="connsiteY128" fmla="*/ 1458913 h 2403475"/>
            <a:gd name="connsiteX129" fmla="*/ 10185397 w 11499847"/>
            <a:gd name="connsiteY129" fmla="*/ 946150 h 2403475"/>
            <a:gd name="connsiteX130" fmla="*/ 10267947 w 11499847"/>
            <a:gd name="connsiteY130" fmla="*/ 946150 h 2403475"/>
            <a:gd name="connsiteX131" fmla="*/ 10267947 w 11499847"/>
            <a:gd name="connsiteY131" fmla="*/ 1458913 h 2403475"/>
            <a:gd name="connsiteX132" fmla="*/ 10185397 w 11499847"/>
            <a:gd name="connsiteY132" fmla="*/ 1458913 h 2403475"/>
            <a:gd name="connsiteX133" fmla="*/ 9656760 w 11499847"/>
            <a:gd name="connsiteY133" fmla="*/ 946150 h 2403475"/>
            <a:gd name="connsiteX134" fmla="*/ 10059985 w 11499847"/>
            <a:gd name="connsiteY134" fmla="*/ 946150 h 2403475"/>
            <a:gd name="connsiteX135" fmla="*/ 10059985 w 11499847"/>
            <a:gd name="connsiteY135" fmla="*/ 1022350 h 2403475"/>
            <a:gd name="connsiteX136" fmla="*/ 9899648 w 11499847"/>
            <a:gd name="connsiteY136" fmla="*/ 1022350 h 2403475"/>
            <a:gd name="connsiteX137" fmla="*/ 9899648 w 11499847"/>
            <a:gd name="connsiteY137" fmla="*/ 1458913 h 2403475"/>
            <a:gd name="connsiteX138" fmla="*/ 9817098 w 11499847"/>
            <a:gd name="connsiteY138" fmla="*/ 1458913 h 2403475"/>
            <a:gd name="connsiteX139" fmla="*/ 9817098 w 11499847"/>
            <a:gd name="connsiteY139" fmla="*/ 1022350 h 2403475"/>
            <a:gd name="connsiteX140" fmla="*/ 9656760 w 11499847"/>
            <a:gd name="connsiteY140" fmla="*/ 1022350 h 2403475"/>
            <a:gd name="connsiteX141" fmla="*/ 9336085 w 11499847"/>
            <a:gd name="connsiteY141" fmla="*/ 946150 h 2403475"/>
            <a:gd name="connsiteX142" fmla="*/ 9418635 w 11499847"/>
            <a:gd name="connsiteY142" fmla="*/ 946150 h 2403475"/>
            <a:gd name="connsiteX143" fmla="*/ 9418635 w 11499847"/>
            <a:gd name="connsiteY143" fmla="*/ 1382713 h 2403475"/>
            <a:gd name="connsiteX144" fmla="*/ 9671048 w 11499847"/>
            <a:gd name="connsiteY144" fmla="*/ 1382713 h 2403475"/>
            <a:gd name="connsiteX145" fmla="*/ 9671048 w 11499847"/>
            <a:gd name="connsiteY145" fmla="*/ 1458913 h 2403475"/>
            <a:gd name="connsiteX146" fmla="*/ 9336085 w 11499847"/>
            <a:gd name="connsiteY146" fmla="*/ 1458913 h 2403475"/>
            <a:gd name="connsiteX147" fmla="*/ 8766172 w 11499847"/>
            <a:gd name="connsiteY147" fmla="*/ 946150 h 2403475"/>
            <a:gd name="connsiteX148" fmla="*/ 8848414 w 11499847"/>
            <a:gd name="connsiteY148" fmla="*/ 946150 h 2403475"/>
            <a:gd name="connsiteX149" fmla="*/ 8848414 w 11499847"/>
            <a:gd name="connsiteY149" fmla="*/ 1260391 h 2403475"/>
            <a:gd name="connsiteX150" fmla="*/ 8883900 w 11499847"/>
            <a:gd name="connsiteY150" fmla="*/ 1355146 h 2403475"/>
            <a:gd name="connsiteX151" fmla="*/ 8978249 w 11499847"/>
            <a:gd name="connsiteY151" fmla="*/ 1393718 h 2403475"/>
            <a:gd name="connsiteX152" fmla="*/ 9071972 w 11499847"/>
            <a:gd name="connsiteY152" fmla="*/ 1355146 h 2403475"/>
            <a:gd name="connsiteX153" fmla="*/ 9107457 w 11499847"/>
            <a:gd name="connsiteY153" fmla="*/ 1260391 h 2403475"/>
            <a:gd name="connsiteX154" fmla="*/ 9107457 w 11499847"/>
            <a:gd name="connsiteY154" fmla="*/ 946150 h 2403475"/>
            <a:gd name="connsiteX155" fmla="*/ 9188447 w 11499847"/>
            <a:gd name="connsiteY155" fmla="*/ 946150 h 2403475"/>
            <a:gd name="connsiteX156" fmla="*/ 9188447 w 11499847"/>
            <a:gd name="connsiteY156" fmla="*/ 1261230 h 2403475"/>
            <a:gd name="connsiteX157" fmla="*/ 9128539 w 11499847"/>
            <a:gd name="connsiteY157" fmla="*/ 1410489 h 2403475"/>
            <a:gd name="connsiteX158" fmla="*/ 8977623 w 11499847"/>
            <a:gd name="connsiteY158" fmla="*/ 1470025 h 2403475"/>
            <a:gd name="connsiteX159" fmla="*/ 8826497 w 11499847"/>
            <a:gd name="connsiteY159" fmla="*/ 1410489 h 2403475"/>
            <a:gd name="connsiteX160" fmla="*/ 8766172 w 11499847"/>
            <a:gd name="connsiteY160" fmla="*/ 1261230 h 2403475"/>
            <a:gd name="connsiteX161" fmla="*/ 8766172 w 11499847"/>
            <a:gd name="connsiteY161" fmla="*/ 946150 h 2403475"/>
            <a:gd name="connsiteX162" fmla="*/ 7737472 w 11499847"/>
            <a:gd name="connsiteY162" fmla="*/ 946150 h 2403475"/>
            <a:gd name="connsiteX163" fmla="*/ 7839072 w 11499847"/>
            <a:gd name="connsiteY163" fmla="*/ 946150 h 2403475"/>
            <a:gd name="connsiteX164" fmla="*/ 7958134 w 11499847"/>
            <a:gd name="connsiteY164" fmla="*/ 1139825 h 2403475"/>
            <a:gd name="connsiteX165" fmla="*/ 8077197 w 11499847"/>
            <a:gd name="connsiteY165" fmla="*/ 1333501 h 2403475"/>
            <a:gd name="connsiteX166" fmla="*/ 8077197 w 11499847"/>
            <a:gd name="connsiteY166" fmla="*/ 946150 h 2403475"/>
            <a:gd name="connsiteX167" fmla="*/ 8156572 w 11499847"/>
            <a:gd name="connsiteY167" fmla="*/ 946150 h 2403475"/>
            <a:gd name="connsiteX168" fmla="*/ 8156572 w 11499847"/>
            <a:gd name="connsiteY168" fmla="*/ 1458913 h 2403475"/>
            <a:gd name="connsiteX169" fmla="*/ 8061322 w 11499847"/>
            <a:gd name="connsiteY169" fmla="*/ 1458913 h 2403475"/>
            <a:gd name="connsiteX170" fmla="*/ 7939084 w 11499847"/>
            <a:gd name="connsiteY170" fmla="*/ 1260475 h 2403475"/>
            <a:gd name="connsiteX171" fmla="*/ 7815259 w 11499847"/>
            <a:gd name="connsiteY171" fmla="*/ 1062038 h 2403475"/>
            <a:gd name="connsiteX172" fmla="*/ 7815259 w 11499847"/>
            <a:gd name="connsiteY172" fmla="*/ 1458913 h 2403475"/>
            <a:gd name="connsiteX173" fmla="*/ 7737472 w 11499847"/>
            <a:gd name="connsiteY173" fmla="*/ 1458913 h 2403475"/>
            <a:gd name="connsiteX174" fmla="*/ 11253544 w 11499847"/>
            <a:gd name="connsiteY174" fmla="*/ 936625 h 2403475"/>
            <a:gd name="connsiteX175" fmla="*/ 11340315 w 11499847"/>
            <a:gd name="connsiteY175" fmla="*/ 948334 h 2403475"/>
            <a:gd name="connsiteX176" fmla="*/ 11414331 w 11499847"/>
            <a:gd name="connsiteY176" fmla="*/ 984090 h 2403475"/>
            <a:gd name="connsiteX177" fmla="*/ 11392795 w 11499847"/>
            <a:gd name="connsiteY177" fmla="*/ 1017545 h 2403475"/>
            <a:gd name="connsiteX178" fmla="*/ 11371260 w 11499847"/>
            <a:gd name="connsiteY178" fmla="*/ 1051209 h 2403475"/>
            <a:gd name="connsiteX179" fmla="*/ 11316270 w 11499847"/>
            <a:gd name="connsiteY179" fmla="*/ 1022354 h 2403475"/>
            <a:gd name="connsiteX180" fmla="*/ 11252917 w 11499847"/>
            <a:gd name="connsiteY180" fmla="*/ 1013363 h 2403475"/>
            <a:gd name="connsiteX181" fmla="*/ 11122657 w 11499847"/>
            <a:gd name="connsiteY181" fmla="*/ 1067936 h 2403475"/>
            <a:gd name="connsiteX182" fmla="*/ 11069549 w 11499847"/>
            <a:gd name="connsiteY182" fmla="*/ 1203221 h 2403475"/>
            <a:gd name="connsiteX183" fmla="*/ 11120984 w 11499847"/>
            <a:gd name="connsiteY183" fmla="*/ 1338923 h 2403475"/>
            <a:gd name="connsiteX184" fmla="*/ 11249990 w 11499847"/>
            <a:gd name="connsiteY184" fmla="*/ 1394124 h 2403475"/>
            <a:gd name="connsiteX185" fmla="*/ 11364360 w 11499847"/>
            <a:gd name="connsiteY185" fmla="*/ 1353350 h 2403475"/>
            <a:gd name="connsiteX186" fmla="*/ 11418095 w 11499847"/>
            <a:gd name="connsiteY186" fmla="*/ 1251521 h 2403475"/>
            <a:gd name="connsiteX187" fmla="*/ 11244136 w 11499847"/>
            <a:gd name="connsiteY187" fmla="*/ 1251521 h 2403475"/>
            <a:gd name="connsiteX188" fmla="*/ 11267971 w 11499847"/>
            <a:gd name="connsiteY188" fmla="*/ 1214303 h 2403475"/>
            <a:gd name="connsiteX189" fmla="*/ 11291598 w 11499847"/>
            <a:gd name="connsiteY189" fmla="*/ 1177084 h 2403475"/>
            <a:gd name="connsiteX190" fmla="*/ 11496083 w 11499847"/>
            <a:gd name="connsiteY190" fmla="*/ 1177084 h 2403475"/>
            <a:gd name="connsiteX191" fmla="*/ 11498802 w 11499847"/>
            <a:gd name="connsiteY191" fmla="*/ 1193393 h 2403475"/>
            <a:gd name="connsiteX192" fmla="*/ 11499847 w 11499847"/>
            <a:gd name="connsiteY192" fmla="*/ 1213466 h 2403475"/>
            <a:gd name="connsiteX193" fmla="*/ 11430222 w 11499847"/>
            <a:gd name="connsiteY193" fmla="*/ 1396215 h 2403475"/>
            <a:gd name="connsiteX194" fmla="*/ 11249154 w 11499847"/>
            <a:gd name="connsiteY194" fmla="*/ 1470025 h 2403475"/>
            <a:gd name="connsiteX195" fmla="*/ 11061813 w 11499847"/>
            <a:gd name="connsiteY195" fmla="*/ 1392242 h 2403475"/>
            <a:gd name="connsiteX196" fmla="*/ 10985497 w 11499847"/>
            <a:gd name="connsiteY196" fmla="*/ 1203221 h 2403475"/>
            <a:gd name="connsiteX197" fmla="*/ 11063695 w 11499847"/>
            <a:gd name="connsiteY197" fmla="*/ 1014408 h 2403475"/>
            <a:gd name="connsiteX198" fmla="*/ 11253544 w 11499847"/>
            <a:gd name="connsiteY198" fmla="*/ 936625 h 2403475"/>
            <a:gd name="connsiteX199" fmla="*/ 8471697 w 11499847"/>
            <a:gd name="connsiteY199" fmla="*/ 936625 h 2403475"/>
            <a:gd name="connsiteX200" fmla="*/ 8556850 w 11499847"/>
            <a:gd name="connsiteY200" fmla="*/ 949798 h 2403475"/>
            <a:gd name="connsiteX201" fmla="*/ 8626729 w 11499847"/>
            <a:gd name="connsiteY201" fmla="*/ 984717 h 2403475"/>
            <a:gd name="connsiteX202" fmla="*/ 8606225 w 11499847"/>
            <a:gd name="connsiteY202" fmla="*/ 1017336 h 2403475"/>
            <a:gd name="connsiteX203" fmla="*/ 8585722 w 11499847"/>
            <a:gd name="connsiteY203" fmla="*/ 1049745 h 2403475"/>
            <a:gd name="connsiteX204" fmla="*/ 8528605 w 11499847"/>
            <a:gd name="connsiteY204" fmla="*/ 1021099 h 2403475"/>
            <a:gd name="connsiteX205" fmla="*/ 8471070 w 11499847"/>
            <a:gd name="connsiteY205" fmla="*/ 1011063 h 2403475"/>
            <a:gd name="connsiteX206" fmla="*/ 8404328 w 11499847"/>
            <a:gd name="connsiteY206" fmla="*/ 1032181 h 2403475"/>
            <a:gd name="connsiteX207" fmla="*/ 8382570 w 11499847"/>
            <a:gd name="connsiteY207" fmla="*/ 1084246 h 2403475"/>
            <a:gd name="connsiteX208" fmla="*/ 8412697 w 11499847"/>
            <a:gd name="connsiteY208" fmla="*/ 1135474 h 2403475"/>
            <a:gd name="connsiteX209" fmla="*/ 8493038 w 11499847"/>
            <a:gd name="connsiteY209" fmla="*/ 1165165 h 2403475"/>
            <a:gd name="connsiteX210" fmla="*/ 8600786 w 11499847"/>
            <a:gd name="connsiteY210" fmla="*/ 1212421 h 2403475"/>
            <a:gd name="connsiteX211" fmla="*/ 8648697 w 11499847"/>
            <a:gd name="connsiteY211" fmla="*/ 1314250 h 2403475"/>
            <a:gd name="connsiteX212" fmla="*/ 8601413 w 11499847"/>
            <a:gd name="connsiteY212" fmla="*/ 1425906 h 2403475"/>
            <a:gd name="connsiteX213" fmla="*/ 8468140 w 11499847"/>
            <a:gd name="connsiteY213" fmla="*/ 1470025 h 2403475"/>
            <a:gd name="connsiteX214" fmla="*/ 8363531 w 11499847"/>
            <a:gd name="connsiteY214" fmla="*/ 1452461 h 2403475"/>
            <a:gd name="connsiteX215" fmla="*/ 8286747 w 11499847"/>
            <a:gd name="connsiteY215" fmla="*/ 1411479 h 2403475"/>
            <a:gd name="connsiteX216" fmla="*/ 8307251 w 11499847"/>
            <a:gd name="connsiteY216" fmla="*/ 1379069 h 2403475"/>
            <a:gd name="connsiteX217" fmla="*/ 8327754 w 11499847"/>
            <a:gd name="connsiteY217" fmla="*/ 1346450 h 2403475"/>
            <a:gd name="connsiteX218" fmla="*/ 8395541 w 11499847"/>
            <a:gd name="connsiteY218" fmla="*/ 1381578 h 2403475"/>
            <a:gd name="connsiteX219" fmla="*/ 8468768 w 11499847"/>
            <a:gd name="connsiteY219" fmla="*/ 1395378 h 2403475"/>
            <a:gd name="connsiteX220" fmla="*/ 8541367 w 11499847"/>
            <a:gd name="connsiteY220" fmla="*/ 1373633 h 2403475"/>
            <a:gd name="connsiteX221" fmla="*/ 8566055 w 11499847"/>
            <a:gd name="connsiteY221" fmla="*/ 1319477 h 2403475"/>
            <a:gd name="connsiteX222" fmla="*/ 8535509 w 11499847"/>
            <a:gd name="connsiteY222" fmla="*/ 1268458 h 2403475"/>
            <a:gd name="connsiteX223" fmla="*/ 8455587 w 11499847"/>
            <a:gd name="connsiteY223" fmla="*/ 1238348 h 2403475"/>
            <a:gd name="connsiteX224" fmla="*/ 8347630 w 11499847"/>
            <a:gd name="connsiteY224" fmla="*/ 1191511 h 2403475"/>
            <a:gd name="connsiteX225" fmla="*/ 8299928 w 11499847"/>
            <a:gd name="connsiteY225" fmla="*/ 1089264 h 2403475"/>
            <a:gd name="connsiteX226" fmla="*/ 8345329 w 11499847"/>
            <a:gd name="connsiteY226" fmla="*/ 979489 h 2403475"/>
            <a:gd name="connsiteX227" fmla="*/ 8471697 w 11499847"/>
            <a:gd name="connsiteY227" fmla="*/ 936625 h 2403475"/>
            <a:gd name="connsiteX228" fmla="*/ 7349808 w 11499847"/>
            <a:gd name="connsiteY228" fmla="*/ 936625 h 2403475"/>
            <a:gd name="connsiteX229" fmla="*/ 7541183 w 11499847"/>
            <a:gd name="connsiteY229" fmla="*/ 1014826 h 2403475"/>
            <a:gd name="connsiteX230" fmla="*/ 7619997 w 11499847"/>
            <a:gd name="connsiteY230" fmla="*/ 1203221 h 2403475"/>
            <a:gd name="connsiteX231" fmla="*/ 7541183 w 11499847"/>
            <a:gd name="connsiteY231" fmla="*/ 1391615 h 2403475"/>
            <a:gd name="connsiteX232" fmla="*/ 7349808 w 11499847"/>
            <a:gd name="connsiteY232" fmla="*/ 1470025 h 2403475"/>
            <a:gd name="connsiteX233" fmla="*/ 7158642 w 11499847"/>
            <a:gd name="connsiteY233" fmla="*/ 1391615 h 2403475"/>
            <a:gd name="connsiteX234" fmla="*/ 7080247 w 11499847"/>
            <a:gd name="connsiteY234" fmla="*/ 1203221 h 2403475"/>
            <a:gd name="connsiteX235" fmla="*/ 7158642 w 11499847"/>
            <a:gd name="connsiteY235" fmla="*/ 1014826 h 2403475"/>
            <a:gd name="connsiteX236" fmla="*/ 7349808 w 11499847"/>
            <a:gd name="connsiteY236" fmla="*/ 936625 h 2403475"/>
            <a:gd name="connsiteX237" fmla="*/ 6837427 w 11499847"/>
            <a:gd name="connsiteY237" fmla="*/ 936625 h 2403475"/>
            <a:gd name="connsiteX238" fmla="*/ 6932756 w 11499847"/>
            <a:gd name="connsiteY238" fmla="*/ 951680 h 2403475"/>
            <a:gd name="connsiteX239" fmla="*/ 7008810 w 11499847"/>
            <a:gd name="connsiteY239" fmla="*/ 993499 h 2403475"/>
            <a:gd name="connsiteX240" fmla="*/ 6987439 w 11499847"/>
            <a:gd name="connsiteY240" fmla="*/ 1026745 h 2403475"/>
            <a:gd name="connsiteX241" fmla="*/ 6966278 w 11499847"/>
            <a:gd name="connsiteY241" fmla="*/ 1059991 h 2403475"/>
            <a:gd name="connsiteX242" fmla="*/ 6904891 w 11499847"/>
            <a:gd name="connsiteY242" fmla="*/ 1024863 h 2403475"/>
            <a:gd name="connsiteX243" fmla="*/ 6833027 w 11499847"/>
            <a:gd name="connsiteY243" fmla="*/ 1012526 h 2403475"/>
            <a:gd name="connsiteX244" fmla="*/ 6703338 w 11499847"/>
            <a:gd name="connsiteY244" fmla="*/ 1067727 h 2403475"/>
            <a:gd name="connsiteX245" fmla="*/ 6649912 w 11499847"/>
            <a:gd name="connsiteY245" fmla="*/ 1203221 h 2403475"/>
            <a:gd name="connsiteX246" fmla="*/ 6703338 w 11499847"/>
            <a:gd name="connsiteY246" fmla="*/ 1338923 h 2403475"/>
            <a:gd name="connsiteX247" fmla="*/ 6833027 w 11499847"/>
            <a:gd name="connsiteY247" fmla="*/ 1393915 h 2403475"/>
            <a:gd name="connsiteX248" fmla="*/ 6904891 w 11499847"/>
            <a:gd name="connsiteY248" fmla="*/ 1381787 h 2403475"/>
            <a:gd name="connsiteX249" fmla="*/ 6966278 w 11499847"/>
            <a:gd name="connsiteY249" fmla="*/ 1346450 h 2403475"/>
            <a:gd name="connsiteX250" fmla="*/ 6987439 w 11499847"/>
            <a:gd name="connsiteY250" fmla="*/ 1379696 h 2403475"/>
            <a:gd name="connsiteX251" fmla="*/ 7008810 w 11499847"/>
            <a:gd name="connsiteY251" fmla="*/ 1412942 h 2403475"/>
            <a:gd name="connsiteX252" fmla="*/ 6932756 w 11499847"/>
            <a:gd name="connsiteY252" fmla="*/ 1454970 h 2403475"/>
            <a:gd name="connsiteX253" fmla="*/ 6837427 w 11499847"/>
            <a:gd name="connsiteY253" fmla="*/ 1470025 h 2403475"/>
            <a:gd name="connsiteX254" fmla="*/ 6644674 w 11499847"/>
            <a:gd name="connsiteY254" fmla="*/ 1392242 h 2403475"/>
            <a:gd name="connsiteX255" fmla="*/ 6565897 w 11499847"/>
            <a:gd name="connsiteY255" fmla="*/ 1203221 h 2403475"/>
            <a:gd name="connsiteX256" fmla="*/ 6644674 w 11499847"/>
            <a:gd name="connsiteY256" fmla="*/ 1014408 h 2403475"/>
            <a:gd name="connsiteX257" fmla="*/ 6837427 w 11499847"/>
            <a:gd name="connsiteY257" fmla="*/ 936625 h 2403475"/>
            <a:gd name="connsiteX258" fmla="*/ 501650 w 11499847"/>
            <a:gd name="connsiteY258" fmla="*/ 477838 h 2403475"/>
            <a:gd name="connsiteX259" fmla="*/ 501650 w 11499847"/>
            <a:gd name="connsiteY259" fmla="*/ 981076 h 2403475"/>
            <a:gd name="connsiteX260" fmla="*/ 786010 w 11499847"/>
            <a:gd name="connsiteY260" fmla="*/ 981076 h 2403475"/>
            <a:gd name="connsiteX261" fmla="*/ 1070579 w 11499847"/>
            <a:gd name="connsiteY261" fmla="*/ 981076 h 2403475"/>
            <a:gd name="connsiteX262" fmla="*/ 1253188 w 11499847"/>
            <a:gd name="connsiteY262" fmla="*/ 908588 h 2403475"/>
            <a:gd name="connsiteX263" fmla="*/ 1327150 w 11499847"/>
            <a:gd name="connsiteY263" fmla="*/ 727681 h 2403475"/>
            <a:gd name="connsiteX264" fmla="*/ 1253188 w 11499847"/>
            <a:gd name="connsiteY264" fmla="*/ 548446 h 2403475"/>
            <a:gd name="connsiteX265" fmla="*/ 1070579 w 11499847"/>
            <a:gd name="connsiteY265" fmla="*/ 477838 h 2403475"/>
            <a:gd name="connsiteX266" fmla="*/ 501650 w 11499847"/>
            <a:gd name="connsiteY266" fmla="*/ 477838 h 2403475"/>
            <a:gd name="connsiteX267" fmla="*/ 6675435 w 11499847"/>
            <a:gd name="connsiteY267" fmla="*/ 336550 h 2403475"/>
            <a:gd name="connsiteX268" fmla="*/ 6675435 w 11499847"/>
            <a:gd name="connsiteY268" fmla="*/ 487363 h 2403475"/>
            <a:gd name="connsiteX269" fmla="*/ 6808467 w 11499847"/>
            <a:gd name="connsiteY269" fmla="*/ 487363 h 2403475"/>
            <a:gd name="connsiteX270" fmla="*/ 6865570 w 11499847"/>
            <a:gd name="connsiteY270" fmla="*/ 465370 h 2403475"/>
            <a:gd name="connsiteX271" fmla="*/ 6888160 w 11499847"/>
            <a:gd name="connsiteY271" fmla="*/ 411957 h 2403475"/>
            <a:gd name="connsiteX272" fmla="*/ 6865570 w 11499847"/>
            <a:gd name="connsiteY272" fmla="*/ 358334 h 2403475"/>
            <a:gd name="connsiteX273" fmla="*/ 6808467 w 11499847"/>
            <a:gd name="connsiteY273" fmla="*/ 336550 h 2403475"/>
            <a:gd name="connsiteX274" fmla="*/ 6675435 w 11499847"/>
            <a:gd name="connsiteY274" fmla="*/ 336550 h 2403475"/>
            <a:gd name="connsiteX275" fmla="*/ 6675435 w 11499847"/>
            <a:gd name="connsiteY275" fmla="*/ 122238 h 2403475"/>
            <a:gd name="connsiteX276" fmla="*/ 6675435 w 11499847"/>
            <a:gd name="connsiteY276" fmla="*/ 265113 h 2403475"/>
            <a:gd name="connsiteX277" fmla="*/ 6795279 w 11499847"/>
            <a:gd name="connsiteY277" fmla="*/ 265113 h 2403475"/>
            <a:gd name="connsiteX278" fmla="*/ 6848404 w 11499847"/>
            <a:gd name="connsiteY278" fmla="*/ 244673 h 2403475"/>
            <a:gd name="connsiteX279" fmla="*/ 6869110 w 11499847"/>
            <a:gd name="connsiteY279" fmla="*/ 193571 h 2403475"/>
            <a:gd name="connsiteX280" fmla="*/ 6848404 w 11499847"/>
            <a:gd name="connsiteY280" fmla="*/ 142679 h 2403475"/>
            <a:gd name="connsiteX281" fmla="*/ 6795279 w 11499847"/>
            <a:gd name="connsiteY281" fmla="*/ 122238 h 2403475"/>
            <a:gd name="connsiteX282" fmla="*/ 6675435 w 11499847"/>
            <a:gd name="connsiteY282" fmla="*/ 122238 h 2403475"/>
            <a:gd name="connsiteX283" fmla="*/ 8850791 w 11499847"/>
            <a:gd name="connsiteY283" fmla="*/ 114300 h 2403475"/>
            <a:gd name="connsiteX284" fmla="*/ 8719837 w 11499847"/>
            <a:gd name="connsiteY284" fmla="*/ 169657 h 2403475"/>
            <a:gd name="connsiteX285" fmla="*/ 8666160 w 11499847"/>
            <a:gd name="connsiteY285" fmla="*/ 304905 h 2403475"/>
            <a:gd name="connsiteX286" fmla="*/ 8719837 w 11499847"/>
            <a:gd name="connsiteY286" fmla="*/ 439943 h 2403475"/>
            <a:gd name="connsiteX287" fmla="*/ 8850791 w 11499847"/>
            <a:gd name="connsiteY287" fmla="*/ 495300 h 2403475"/>
            <a:gd name="connsiteX288" fmla="*/ 8982163 w 11499847"/>
            <a:gd name="connsiteY288" fmla="*/ 440153 h 2403475"/>
            <a:gd name="connsiteX289" fmla="*/ 9036048 w 11499847"/>
            <a:gd name="connsiteY289" fmla="*/ 304905 h 2403475"/>
            <a:gd name="connsiteX290" fmla="*/ 8981954 w 11499847"/>
            <a:gd name="connsiteY290" fmla="*/ 169657 h 2403475"/>
            <a:gd name="connsiteX291" fmla="*/ 8850791 w 11499847"/>
            <a:gd name="connsiteY291" fmla="*/ 114300 h 2403475"/>
            <a:gd name="connsiteX292" fmla="*/ 7335415 w 11499847"/>
            <a:gd name="connsiteY292" fmla="*/ 114300 h 2403475"/>
            <a:gd name="connsiteX293" fmla="*/ 7203974 w 11499847"/>
            <a:gd name="connsiteY293" fmla="*/ 169657 h 2403475"/>
            <a:gd name="connsiteX294" fmla="*/ 7150097 w 11499847"/>
            <a:gd name="connsiteY294" fmla="*/ 304905 h 2403475"/>
            <a:gd name="connsiteX295" fmla="*/ 7203974 w 11499847"/>
            <a:gd name="connsiteY295" fmla="*/ 439943 h 2403475"/>
            <a:gd name="connsiteX296" fmla="*/ 7335415 w 11499847"/>
            <a:gd name="connsiteY296" fmla="*/ 495300 h 2403475"/>
            <a:gd name="connsiteX297" fmla="*/ 7467486 w 11499847"/>
            <a:gd name="connsiteY297" fmla="*/ 440153 h 2403475"/>
            <a:gd name="connsiteX298" fmla="*/ 7521572 w 11499847"/>
            <a:gd name="connsiteY298" fmla="*/ 304905 h 2403475"/>
            <a:gd name="connsiteX299" fmla="*/ 7467067 w 11499847"/>
            <a:gd name="connsiteY299" fmla="*/ 169657 h 2403475"/>
            <a:gd name="connsiteX300" fmla="*/ 7335415 w 11499847"/>
            <a:gd name="connsiteY300" fmla="*/ 114300 h 2403475"/>
            <a:gd name="connsiteX301" fmla="*/ 9237660 w 11499847"/>
            <a:gd name="connsiteY301" fmla="*/ 49213 h 2403475"/>
            <a:gd name="connsiteX302" fmla="*/ 9339260 w 11499847"/>
            <a:gd name="connsiteY302" fmla="*/ 49213 h 2403475"/>
            <a:gd name="connsiteX303" fmla="*/ 9458322 w 11499847"/>
            <a:gd name="connsiteY303" fmla="*/ 242888 h 2403475"/>
            <a:gd name="connsiteX304" fmla="*/ 9578972 w 11499847"/>
            <a:gd name="connsiteY304" fmla="*/ 436563 h 2403475"/>
            <a:gd name="connsiteX305" fmla="*/ 9578972 w 11499847"/>
            <a:gd name="connsiteY305" fmla="*/ 49213 h 2403475"/>
            <a:gd name="connsiteX306" fmla="*/ 9656760 w 11499847"/>
            <a:gd name="connsiteY306" fmla="*/ 49213 h 2403475"/>
            <a:gd name="connsiteX307" fmla="*/ 9656760 w 11499847"/>
            <a:gd name="connsiteY307" fmla="*/ 560388 h 2403475"/>
            <a:gd name="connsiteX308" fmla="*/ 9561510 w 11499847"/>
            <a:gd name="connsiteY308" fmla="*/ 560388 h 2403475"/>
            <a:gd name="connsiteX309" fmla="*/ 9439272 w 11499847"/>
            <a:gd name="connsiteY309" fmla="*/ 363538 h 2403475"/>
            <a:gd name="connsiteX310" fmla="*/ 9317035 w 11499847"/>
            <a:gd name="connsiteY310" fmla="*/ 165101 h 2403475"/>
            <a:gd name="connsiteX311" fmla="*/ 9317035 w 11499847"/>
            <a:gd name="connsiteY311" fmla="*/ 560388 h 2403475"/>
            <a:gd name="connsiteX312" fmla="*/ 9237660 w 11499847"/>
            <a:gd name="connsiteY312" fmla="*/ 560388 h 2403475"/>
            <a:gd name="connsiteX313" fmla="*/ 8126410 w 11499847"/>
            <a:gd name="connsiteY313" fmla="*/ 49213 h 2403475"/>
            <a:gd name="connsiteX314" fmla="*/ 8529635 w 11499847"/>
            <a:gd name="connsiteY314" fmla="*/ 49213 h 2403475"/>
            <a:gd name="connsiteX315" fmla="*/ 8529635 w 11499847"/>
            <a:gd name="connsiteY315" fmla="*/ 125413 h 2403475"/>
            <a:gd name="connsiteX316" fmla="*/ 8369298 w 11499847"/>
            <a:gd name="connsiteY316" fmla="*/ 125413 h 2403475"/>
            <a:gd name="connsiteX317" fmla="*/ 8369298 w 11499847"/>
            <a:gd name="connsiteY317" fmla="*/ 560388 h 2403475"/>
            <a:gd name="connsiteX318" fmla="*/ 8285160 w 11499847"/>
            <a:gd name="connsiteY318" fmla="*/ 560388 h 2403475"/>
            <a:gd name="connsiteX319" fmla="*/ 8285160 w 11499847"/>
            <a:gd name="connsiteY319" fmla="*/ 125413 h 2403475"/>
            <a:gd name="connsiteX320" fmla="*/ 8126410 w 11499847"/>
            <a:gd name="connsiteY320" fmla="*/ 125413 h 2403475"/>
            <a:gd name="connsiteX321" fmla="*/ 6592885 w 11499847"/>
            <a:gd name="connsiteY321" fmla="*/ 49213 h 2403475"/>
            <a:gd name="connsiteX322" fmla="*/ 6795851 w 11499847"/>
            <a:gd name="connsiteY322" fmla="*/ 49213 h 2403475"/>
            <a:gd name="connsiteX323" fmla="*/ 6907775 w 11499847"/>
            <a:gd name="connsiteY323" fmla="*/ 87875 h 2403475"/>
            <a:gd name="connsiteX324" fmla="*/ 6952670 w 11499847"/>
            <a:gd name="connsiteY324" fmla="*/ 185680 h 2403475"/>
            <a:gd name="connsiteX325" fmla="*/ 6936382 w 11499847"/>
            <a:gd name="connsiteY325" fmla="*/ 245658 h 2403475"/>
            <a:gd name="connsiteX326" fmla="*/ 6892114 w 11499847"/>
            <a:gd name="connsiteY326" fmla="*/ 288709 h 2403475"/>
            <a:gd name="connsiteX327" fmla="*/ 6950791 w 11499847"/>
            <a:gd name="connsiteY327" fmla="*/ 339492 h 2403475"/>
            <a:gd name="connsiteX328" fmla="*/ 6972298 w 11499847"/>
            <a:gd name="connsiteY328" fmla="*/ 412845 h 2403475"/>
            <a:gd name="connsiteX329" fmla="*/ 6926359 w 11499847"/>
            <a:gd name="connsiteY329" fmla="*/ 517546 h 2403475"/>
            <a:gd name="connsiteX330" fmla="*/ 6808798 w 11499847"/>
            <a:gd name="connsiteY330" fmla="*/ 560388 h 2403475"/>
            <a:gd name="connsiteX331" fmla="*/ 6592885 w 11499847"/>
            <a:gd name="connsiteY331" fmla="*/ 560388 h 2403475"/>
            <a:gd name="connsiteX332" fmla="*/ 6592885 w 11499847"/>
            <a:gd name="connsiteY332" fmla="*/ 49213 h 2403475"/>
            <a:gd name="connsiteX333" fmla="*/ 8850790 w 11499847"/>
            <a:gd name="connsiteY333" fmla="*/ 38100 h 2403475"/>
            <a:gd name="connsiteX334" fmla="*/ 9041603 w 11499847"/>
            <a:gd name="connsiteY334" fmla="*/ 116301 h 2403475"/>
            <a:gd name="connsiteX335" fmla="*/ 9120185 w 11499847"/>
            <a:gd name="connsiteY335" fmla="*/ 304905 h 2403475"/>
            <a:gd name="connsiteX336" fmla="*/ 9041603 w 11499847"/>
            <a:gd name="connsiteY336" fmla="*/ 493090 h 2403475"/>
            <a:gd name="connsiteX337" fmla="*/ 8850790 w 11499847"/>
            <a:gd name="connsiteY337" fmla="*/ 571500 h 2403475"/>
            <a:gd name="connsiteX338" fmla="*/ 8660186 w 11499847"/>
            <a:gd name="connsiteY338" fmla="*/ 493090 h 2403475"/>
            <a:gd name="connsiteX339" fmla="*/ 8582022 w 11499847"/>
            <a:gd name="connsiteY339" fmla="*/ 304905 h 2403475"/>
            <a:gd name="connsiteX340" fmla="*/ 8660186 w 11499847"/>
            <a:gd name="connsiteY340" fmla="*/ 116301 h 2403475"/>
            <a:gd name="connsiteX341" fmla="*/ 8850790 w 11499847"/>
            <a:gd name="connsiteY341" fmla="*/ 38100 h 2403475"/>
            <a:gd name="connsiteX342" fmla="*/ 7870035 w 11499847"/>
            <a:gd name="connsiteY342" fmla="*/ 38100 h 2403475"/>
            <a:gd name="connsiteX343" fmla="*/ 7871499 w 11499847"/>
            <a:gd name="connsiteY343" fmla="*/ 38100 h 2403475"/>
            <a:gd name="connsiteX344" fmla="*/ 7955187 w 11499847"/>
            <a:gd name="connsiteY344" fmla="*/ 51273 h 2403475"/>
            <a:gd name="connsiteX345" fmla="*/ 8025067 w 11499847"/>
            <a:gd name="connsiteY345" fmla="*/ 86401 h 2403475"/>
            <a:gd name="connsiteX346" fmla="*/ 8004563 w 11499847"/>
            <a:gd name="connsiteY346" fmla="*/ 118811 h 2403475"/>
            <a:gd name="connsiteX347" fmla="*/ 7984060 w 11499847"/>
            <a:gd name="connsiteY347" fmla="*/ 151429 h 2403475"/>
            <a:gd name="connsiteX348" fmla="*/ 7926943 w 11499847"/>
            <a:gd name="connsiteY348" fmla="*/ 122574 h 2403475"/>
            <a:gd name="connsiteX349" fmla="*/ 7869198 w 11499847"/>
            <a:gd name="connsiteY349" fmla="*/ 112538 h 2403475"/>
            <a:gd name="connsiteX350" fmla="*/ 7802666 w 11499847"/>
            <a:gd name="connsiteY350" fmla="*/ 133865 h 2403475"/>
            <a:gd name="connsiteX351" fmla="*/ 7780907 w 11499847"/>
            <a:gd name="connsiteY351" fmla="*/ 185721 h 2403475"/>
            <a:gd name="connsiteX352" fmla="*/ 7811035 w 11499847"/>
            <a:gd name="connsiteY352" fmla="*/ 236949 h 2403475"/>
            <a:gd name="connsiteX353" fmla="*/ 7891166 w 11499847"/>
            <a:gd name="connsiteY353" fmla="*/ 266849 h 2403475"/>
            <a:gd name="connsiteX354" fmla="*/ 7998914 w 11499847"/>
            <a:gd name="connsiteY354" fmla="*/ 313896 h 2403475"/>
            <a:gd name="connsiteX355" fmla="*/ 8047035 w 11499847"/>
            <a:gd name="connsiteY355" fmla="*/ 415934 h 2403475"/>
            <a:gd name="connsiteX356" fmla="*/ 7999751 w 11499847"/>
            <a:gd name="connsiteY356" fmla="*/ 527381 h 2403475"/>
            <a:gd name="connsiteX357" fmla="*/ 7866478 w 11499847"/>
            <a:gd name="connsiteY357" fmla="*/ 571500 h 2403475"/>
            <a:gd name="connsiteX358" fmla="*/ 7761659 w 11499847"/>
            <a:gd name="connsiteY358" fmla="*/ 554145 h 2403475"/>
            <a:gd name="connsiteX359" fmla="*/ 7685085 w 11499847"/>
            <a:gd name="connsiteY359" fmla="*/ 512954 h 2403475"/>
            <a:gd name="connsiteX360" fmla="*/ 7725883 w 11499847"/>
            <a:gd name="connsiteY360" fmla="*/ 447925 h 2403475"/>
            <a:gd name="connsiteX361" fmla="*/ 7793879 w 11499847"/>
            <a:gd name="connsiteY361" fmla="*/ 483053 h 2403475"/>
            <a:gd name="connsiteX362" fmla="*/ 7867106 w 11499847"/>
            <a:gd name="connsiteY362" fmla="*/ 497063 h 2403475"/>
            <a:gd name="connsiteX363" fmla="*/ 7939496 w 11499847"/>
            <a:gd name="connsiteY363" fmla="*/ 475108 h 2403475"/>
            <a:gd name="connsiteX364" fmla="*/ 7964393 w 11499847"/>
            <a:gd name="connsiteY364" fmla="*/ 420952 h 2403475"/>
            <a:gd name="connsiteX365" fmla="*/ 7933847 w 11499847"/>
            <a:gd name="connsiteY365" fmla="*/ 369933 h 2403475"/>
            <a:gd name="connsiteX366" fmla="*/ 7853925 w 11499847"/>
            <a:gd name="connsiteY366" fmla="*/ 339823 h 2403475"/>
            <a:gd name="connsiteX367" fmla="*/ 7745968 w 11499847"/>
            <a:gd name="connsiteY367" fmla="*/ 292986 h 2403475"/>
            <a:gd name="connsiteX368" fmla="*/ 7698266 w 11499847"/>
            <a:gd name="connsiteY368" fmla="*/ 190739 h 2403475"/>
            <a:gd name="connsiteX369" fmla="*/ 7743666 w 11499847"/>
            <a:gd name="connsiteY369" fmla="*/ 80964 h 2403475"/>
            <a:gd name="connsiteX370" fmla="*/ 7870035 w 11499847"/>
            <a:gd name="connsiteY370" fmla="*/ 38100 h 2403475"/>
            <a:gd name="connsiteX371" fmla="*/ 7334624 w 11499847"/>
            <a:gd name="connsiteY371" fmla="*/ 38100 h 2403475"/>
            <a:gd name="connsiteX372" fmla="*/ 7525363 w 11499847"/>
            <a:gd name="connsiteY372" fmla="*/ 116301 h 2403475"/>
            <a:gd name="connsiteX373" fmla="*/ 7604123 w 11499847"/>
            <a:gd name="connsiteY373" fmla="*/ 304905 h 2403475"/>
            <a:gd name="connsiteX374" fmla="*/ 7525363 w 11499847"/>
            <a:gd name="connsiteY374" fmla="*/ 493090 h 2403475"/>
            <a:gd name="connsiteX375" fmla="*/ 7334624 w 11499847"/>
            <a:gd name="connsiteY375" fmla="*/ 571500 h 2403475"/>
            <a:gd name="connsiteX376" fmla="*/ 7144094 w 11499847"/>
            <a:gd name="connsiteY376" fmla="*/ 493090 h 2403475"/>
            <a:gd name="connsiteX377" fmla="*/ 7065960 w 11499847"/>
            <a:gd name="connsiteY377" fmla="*/ 304905 h 2403475"/>
            <a:gd name="connsiteX378" fmla="*/ 7144094 w 11499847"/>
            <a:gd name="connsiteY378" fmla="*/ 116301 h 2403475"/>
            <a:gd name="connsiteX379" fmla="*/ 7334624 w 11499847"/>
            <a:gd name="connsiteY379" fmla="*/ 38100 h 2403475"/>
            <a:gd name="connsiteX380" fmla="*/ 2766077 w 11499847"/>
            <a:gd name="connsiteY380" fmla="*/ 0 h 2403475"/>
            <a:gd name="connsiteX381" fmla="*/ 3146531 w 11499847"/>
            <a:gd name="connsiteY381" fmla="*/ 51449 h 2403475"/>
            <a:gd name="connsiteX382" fmla="*/ 3467375 w 11499847"/>
            <a:gd name="connsiteY382" fmla="*/ 204124 h 2403475"/>
            <a:gd name="connsiteX383" fmla="*/ 3340627 w 11499847"/>
            <a:gd name="connsiteY383" fmla="*/ 403228 h 2403475"/>
            <a:gd name="connsiteX384" fmla="*/ 3213880 w 11499847"/>
            <a:gd name="connsiteY384" fmla="*/ 602542 h 2403475"/>
            <a:gd name="connsiteX385" fmla="*/ 3009743 w 11499847"/>
            <a:gd name="connsiteY385" fmla="*/ 496716 h 2403475"/>
            <a:gd name="connsiteX386" fmla="*/ 2766077 w 11499847"/>
            <a:gd name="connsiteY386" fmla="*/ 457606 h 2403475"/>
            <a:gd name="connsiteX387" fmla="*/ 2232314 w 11499847"/>
            <a:gd name="connsiteY387" fmla="*/ 681180 h 2403475"/>
            <a:gd name="connsiteX388" fmla="*/ 2012073 w 11499847"/>
            <a:gd name="connsiteY388" fmla="*/ 1198391 h 2403475"/>
            <a:gd name="connsiteX389" fmla="*/ 2232314 w 11499847"/>
            <a:gd name="connsiteY389" fmla="*/ 1721250 h 2403475"/>
            <a:gd name="connsiteX390" fmla="*/ 2766077 w 11499847"/>
            <a:gd name="connsiteY390" fmla="*/ 1942732 h 2403475"/>
            <a:gd name="connsiteX391" fmla="*/ 3050111 w 11499847"/>
            <a:gd name="connsiteY391" fmla="*/ 1886682 h 2403475"/>
            <a:gd name="connsiteX392" fmla="*/ 3289594 w 11499847"/>
            <a:gd name="connsiteY392" fmla="*/ 1722086 h 2403475"/>
            <a:gd name="connsiteX393" fmla="*/ 3543925 w 11499847"/>
            <a:gd name="connsiteY393" fmla="*/ 1095493 h 2403475"/>
            <a:gd name="connsiteX394" fmla="*/ 3921866 w 11499847"/>
            <a:gd name="connsiteY394" fmla="*/ 345714 h 2403475"/>
            <a:gd name="connsiteX395" fmla="*/ 4300646 w 11499847"/>
            <a:gd name="connsiteY395" fmla="*/ 92441 h 2403475"/>
            <a:gd name="connsiteX396" fmla="*/ 4787977 w 11499847"/>
            <a:gd name="connsiteY396" fmla="*/ 0 h 2403475"/>
            <a:gd name="connsiteX397" fmla="*/ 5168221 w 11499847"/>
            <a:gd name="connsiteY397" fmla="*/ 54796 h 2403475"/>
            <a:gd name="connsiteX398" fmla="*/ 5489275 w 11499847"/>
            <a:gd name="connsiteY398" fmla="*/ 210607 h 2403475"/>
            <a:gd name="connsiteX399" fmla="*/ 5364200 w 11499847"/>
            <a:gd name="connsiteY399" fmla="*/ 409921 h 2403475"/>
            <a:gd name="connsiteX400" fmla="*/ 5239125 w 11499847"/>
            <a:gd name="connsiteY400" fmla="*/ 609025 h 2403475"/>
            <a:gd name="connsiteX401" fmla="*/ 5031643 w 11499847"/>
            <a:gd name="connsiteY401" fmla="*/ 500480 h 2403475"/>
            <a:gd name="connsiteX402" fmla="*/ 4784631 w 11499847"/>
            <a:gd name="connsiteY402" fmla="*/ 460952 h 2403475"/>
            <a:gd name="connsiteX403" fmla="*/ 4264462 w 11499847"/>
            <a:gd name="connsiteY403" fmla="*/ 679089 h 2403475"/>
            <a:gd name="connsiteX404" fmla="*/ 4050287 w 11499847"/>
            <a:gd name="connsiteY404" fmla="*/ 1198391 h 2403475"/>
            <a:gd name="connsiteX405" fmla="*/ 4262370 w 11499847"/>
            <a:gd name="connsiteY405" fmla="*/ 1725223 h 2403475"/>
            <a:gd name="connsiteX406" fmla="*/ 4778147 w 11499847"/>
            <a:gd name="connsiteY406" fmla="*/ 1945870 h 2403475"/>
            <a:gd name="connsiteX407" fmla="*/ 5191438 w 11499847"/>
            <a:gd name="connsiteY407" fmla="*/ 1804280 h 2403475"/>
            <a:gd name="connsiteX408" fmla="*/ 5426737 w 11499847"/>
            <a:gd name="connsiteY408" fmla="*/ 1445390 h 2403475"/>
            <a:gd name="connsiteX409" fmla="*/ 4708917 w 11499847"/>
            <a:gd name="connsiteY409" fmla="*/ 1445390 h 2403475"/>
            <a:gd name="connsiteX410" fmla="*/ 4850515 w 11499847"/>
            <a:gd name="connsiteY410" fmla="*/ 1223279 h 2403475"/>
            <a:gd name="connsiteX411" fmla="*/ 4992113 w 11499847"/>
            <a:gd name="connsiteY411" fmla="*/ 1000960 h 2403475"/>
            <a:gd name="connsiteX412" fmla="*/ 5457901 w 11499847"/>
            <a:gd name="connsiteY412" fmla="*/ 1000960 h 2403475"/>
            <a:gd name="connsiteX413" fmla="*/ 5924108 w 11499847"/>
            <a:gd name="connsiteY413" fmla="*/ 1000960 h 2403475"/>
            <a:gd name="connsiteX414" fmla="*/ 5936030 w 11499847"/>
            <a:gd name="connsiteY414" fmla="*/ 1100094 h 2403475"/>
            <a:gd name="connsiteX415" fmla="*/ 5940422 w 11499847"/>
            <a:gd name="connsiteY415" fmla="*/ 1201738 h 2403475"/>
            <a:gd name="connsiteX416" fmla="*/ 5600963 w 11499847"/>
            <a:gd name="connsiteY416" fmla="*/ 2050860 h 2403475"/>
            <a:gd name="connsiteX417" fmla="*/ 4764970 w 11499847"/>
            <a:gd name="connsiteY417" fmla="*/ 2403475 h 2403475"/>
            <a:gd name="connsiteX418" fmla="*/ 4178290 w 11499847"/>
            <a:gd name="connsiteY418" fmla="*/ 2262513 h 2403475"/>
            <a:gd name="connsiteX419" fmla="*/ 3757265 w 11499847"/>
            <a:gd name="connsiteY419" fmla="*/ 1886682 h 2403475"/>
            <a:gd name="connsiteX420" fmla="*/ 3332469 w 11499847"/>
            <a:gd name="connsiteY420" fmla="*/ 2263558 h 2403475"/>
            <a:gd name="connsiteX421" fmla="*/ 2749555 w 11499847"/>
            <a:gd name="connsiteY421" fmla="*/ 2403475 h 2403475"/>
            <a:gd name="connsiteX422" fmla="*/ 2242563 w 11499847"/>
            <a:gd name="connsiteY422" fmla="*/ 2295766 h 2403475"/>
            <a:gd name="connsiteX423" fmla="*/ 1844121 w 11499847"/>
            <a:gd name="connsiteY423" fmla="*/ 2005266 h 2403475"/>
            <a:gd name="connsiteX424" fmla="*/ 1583096 w 11499847"/>
            <a:gd name="connsiteY424" fmla="*/ 2257493 h 2403475"/>
            <a:gd name="connsiteX425" fmla="*/ 1188838 w 11499847"/>
            <a:gd name="connsiteY425" fmla="*/ 2354117 h 2403475"/>
            <a:gd name="connsiteX426" fmla="*/ 0 w 11499847"/>
            <a:gd name="connsiteY426" fmla="*/ 2354117 h 2403475"/>
            <a:gd name="connsiteX427" fmla="*/ 0 w 11499847"/>
            <a:gd name="connsiteY427" fmla="*/ 1201738 h 2403475"/>
            <a:gd name="connsiteX428" fmla="*/ 0 w 11499847"/>
            <a:gd name="connsiteY428" fmla="*/ 49358 h 2403475"/>
            <a:gd name="connsiteX429" fmla="*/ 538575 w 11499847"/>
            <a:gd name="connsiteY429" fmla="*/ 49358 h 2403475"/>
            <a:gd name="connsiteX430" fmla="*/ 1076940 w 11499847"/>
            <a:gd name="connsiteY430" fmla="*/ 49358 h 2403475"/>
            <a:gd name="connsiteX431" fmla="*/ 1523487 w 11499847"/>
            <a:gd name="connsiteY431" fmla="*/ 176099 h 2403475"/>
            <a:gd name="connsiteX432" fmla="*/ 1774892 w 11499847"/>
            <a:gd name="connsiteY432" fmla="*/ 500480 h 2403475"/>
            <a:gd name="connsiteX433" fmla="*/ 2196549 w 11499847"/>
            <a:gd name="connsiteY433" fmla="*/ 137826 h 2403475"/>
            <a:gd name="connsiteX434" fmla="*/ 2766077 w 11499847"/>
            <a:gd name="connsiteY434" fmla="*/ 0 h 24034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 ang="0">
              <a:pos x="connsiteX209" y="connsiteY209"/>
            </a:cxn>
            <a:cxn ang="0">
              <a:pos x="connsiteX210" y="connsiteY210"/>
            </a:cxn>
            <a:cxn ang="0">
              <a:pos x="connsiteX211" y="connsiteY211"/>
            </a:cxn>
            <a:cxn ang="0">
              <a:pos x="connsiteX212" y="connsiteY212"/>
            </a:cxn>
            <a:cxn ang="0">
              <a:pos x="connsiteX213" y="connsiteY213"/>
            </a:cxn>
            <a:cxn ang="0">
              <a:pos x="connsiteX214" y="connsiteY214"/>
            </a:cxn>
            <a:cxn ang="0">
              <a:pos x="connsiteX215" y="connsiteY215"/>
            </a:cxn>
            <a:cxn ang="0">
              <a:pos x="connsiteX216" y="connsiteY216"/>
            </a:cxn>
            <a:cxn ang="0">
              <a:pos x="connsiteX217" y="connsiteY217"/>
            </a:cxn>
            <a:cxn ang="0">
              <a:pos x="connsiteX218" y="connsiteY218"/>
            </a:cxn>
            <a:cxn ang="0">
              <a:pos x="connsiteX219" y="connsiteY219"/>
            </a:cxn>
            <a:cxn ang="0">
              <a:pos x="connsiteX220" y="connsiteY220"/>
            </a:cxn>
            <a:cxn ang="0">
              <a:pos x="connsiteX221" y="connsiteY221"/>
            </a:cxn>
            <a:cxn ang="0">
              <a:pos x="connsiteX222" y="connsiteY222"/>
            </a:cxn>
            <a:cxn ang="0">
              <a:pos x="connsiteX223" y="connsiteY223"/>
            </a:cxn>
            <a:cxn ang="0">
              <a:pos x="connsiteX224" y="connsiteY224"/>
            </a:cxn>
            <a:cxn ang="0">
              <a:pos x="connsiteX225" y="connsiteY225"/>
            </a:cxn>
            <a:cxn ang="0">
              <a:pos x="connsiteX226" y="connsiteY226"/>
            </a:cxn>
            <a:cxn ang="0">
              <a:pos x="connsiteX227" y="connsiteY227"/>
            </a:cxn>
            <a:cxn ang="0">
              <a:pos x="connsiteX228" y="connsiteY228"/>
            </a:cxn>
            <a:cxn ang="0">
              <a:pos x="connsiteX229" y="connsiteY229"/>
            </a:cxn>
            <a:cxn ang="0">
              <a:pos x="connsiteX230" y="connsiteY230"/>
            </a:cxn>
            <a:cxn ang="0">
              <a:pos x="connsiteX231" y="connsiteY231"/>
            </a:cxn>
            <a:cxn ang="0">
              <a:pos x="connsiteX232" y="connsiteY232"/>
            </a:cxn>
            <a:cxn ang="0">
              <a:pos x="connsiteX233" y="connsiteY233"/>
            </a:cxn>
            <a:cxn ang="0">
              <a:pos x="connsiteX234" y="connsiteY234"/>
            </a:cxn>
            <a:cxn ang="0">
              <a:pos x="connsiteX235" y="connsiteY235"/>
            </a:cxn>
            <a:cxn ang="0">
              <a:pos x="connsiteX236" y="connsiteY236"/>
            </a:cxn>
            <a:cxn ang="0">
              <a:pos x="connsiteX237" y="connsiteY237"/>
            </a:cxn>
            <a:cxn ang="0">
              <a:pos x="connsiteX238" y="connsiteY238"/>
            </a:cxn>
            <a:cxn ang="0">
              <a:pos x="connsiteX239" y="connsiteY239"/>
            </a:cxn>
            <a:cxn ang="0">
              <a:pos x="connsiteX240" y="connsiteY240"/>
            </a:cxn>
            <a:cxn ang="0">
              <a:pos x="connsiteX241" y="connsiteY241"/>
            </a:cxn>
            <a:cxn ang="0">
              <a:pos x="connsiteX242" y="connsiteY242"/>
            </a:cxn>
            <a:cxn ang="0">
              <a:pos x="connsiteX243" y="connsiteY243"/>
            </a:cxn>
            <a:cxn ang="0">
              <a:pos x="connsiteX244" y="connsiteY244"/>
            </a:cxn>
            <a:cxn ang="0">
              <a:pos x="connsiteX245" y="connsiteY245"/>
            </a:cxn>
            <a:cxn ang="0">
              <a:pos x="connsiteX246" y="connsiteY246"/>
            </a:cxn>
            <a:cxn ang="0">
              <a:pos x="connsiteX247" y="connsiteY247"/>
            </a:cxn>
            <a:cxn ang="0">
              <a:pos x="connsiteX248" y="connsiteY248"/>
            </a:cxn>
            <a:cxn ang="0">
              <a:pos x="connsiteX249" y="connsiteY249"/>
            </a:cxn>
            <a:cxn ang="0">
              <a:pos x="connsiteX250" y="connsiteY250"/>
            </a:cxn>
            <a:cxn ang="0">
              <a:pos x="connsiteX251" y="connsiteY251"/>
            </a:cxn>
            <a:cxn ang="0">
              <a:pos x="connsiteX252" y="connsiteY252"/>
            </a:cxn>
            <a:cxn ang="0">
              <a:pos x="connsiteX253" y="connsiteY253"/>
            </a:cxn>
            <a:cxn ang="0">
              <a:pos x="connsiteX254" y="connsiteY254"/>
            </a:cxn>
            <a:cxn ang="0">
              <a:pos x="connsiteX255" y="connsiteY255"/>
            </a:cxn>
            <a:cxn ang="0">
              <a:pos x="connsiteX256" y="connsiteY256"/>
            </a:cxn>
            <a:cxn ang="0">
              <a:pos x="connsiteX257" y="connsiteY257"/>
            </a:cxn>
            <a:cxn ang="0">
              <a:pos x="connsiteX258" y="connsiteY258"/>
            </a:cxn>
            <a:cxn ang="0">
              <a:pos x="connsiteX259" y="connsiteY259"/>
            </a:cxn>
            <a:cxn ang="0">
              <a:pos x="connsiteX260" y="connsiteY260"/>
            </a:cxn>
            <a:cxn ang="0">
              <a:pos x="connsiteX261" y="connsiteY261"/>
            </a:cxn>
            <a:cxn ang="0">
              <a:pos x="connsiteX262" y="connsiteY262"/>
            </a:cxn>
            <a:cxn ang="0">
              <a:pos x="connsiteX263" y="connsiteY263"/>
            </a:cxn>
            <a:cxn ang="0">
              <a:pos x="connsiteX264" y="connsiteY264"/>
            </a:cxn>
            <a:cxn ang="0">
              <a:pos x="connsiteX265" y="connsiteY265"/>
            </a:cxn>
            <a:cxn ang="0">
              <a:pos x="connsiteX266" y="connsiteY266"/>
            </a:cxn>
            <a:cxn ang="0">
              <a:pos x="connsiteX267" y="connsiteY267"/>
            </a:cxn>
            <a:cxn ang="0">
              <a:pos x="connsiteX268" y="connsiteY268"/>
            </a:cxn>
            <a:cxn ang="0">
              <a:pos x="connsiteX269" y="connsiteY269"/>
            </a:cxn>
            <a:cxn ang="0">
              <a:pos x="connsiteX270" y="connsiteY270"/>
            </a:cxn>
            <a:cxn ang="0">
              <a:pos x="connsiteX271" y="connsiteY271"/>
            </a:cxn>
            <a:cxn ang="0">
              <a:pos x="connsiteX272" y="connsiteY272"/>
            </a:cxn>
            <a:cxn ang="0">
              <a:pos x="connsiteX273" y="connsiteY273"/>
            </a:cxn>
            <a:cxn ang="0">
              <a:pos x="connsiteX274" y="connsiteY274"/>
            </a:cxn>
            <a:cxn ang="0">
              <a:pos x="connsiteX275" y="connsiteY275"/>
            </a:cxn>
            <a:cxn ang="0">
              <a:pos x="connsiteX276" y="connsiteY276"/>
            </a:cxn>
            <a:cxn ang="0">
              <a:pos x="connsiteX277" y="connsiteY277"/>
            </a:cxn>
            <a:cxn ang="0">
              <a:pos x="connsiteX278" y="connsiteY278"/>
            </a:cxn>
            <a:cxn ang="0">
              <a:pos x="connsiteX279" y="connsiteY279"/>
            </a:cxn>
            <a:cxn ang="0">
              <a:pos x="connsiteX280" y="connsiteY280"/>
            </a:cxn>
            <a:cxn ang="0">
              <a:pos x="connsiteX281" y="connsiteY281"/>
            </a:cxn>
            <a:cxn ang="0">
              <a:pos x="connsiteX282" y="connsiteY282"/>
            </a:cxn>
            <a:cxn ang="0">
              <a:pos x="connsiteX283" y="connsiteY283"/>
            </a:cxn>
            <a:cxn ang="0">
              <a:pos x="connsiteX284" y="connsiteY284"/>
            </a:cxn>
            <a:cxn ang="0">
              <a:pos x="connsiteX285" y="connsiteY285"/>
            </a:cxn>
            <a:cxn ang="0">
              <a:pos x="connsiteX286" y="connsiteY286"/>
            </a:cxn>
            <a:cxn ang="0">
              <a:pos x="connsiteX287" y="connsiteY287"/>
            </a:cxn>
            <a:cxn ang="0">
              <a:pos x="connsiteX288" y="connsiteY288"/>
            </a:cxn>
            <a:cxn ang="0">
              <a:pos x="connsiteX289" y="connsiteY289"/>
            </a:cxn>
            <a:cxn ang="0">
              <a:pos x="connsiteX290" y="connsiteY290"/>
            </a:cxn>
            <a:cxn ang="0">
              <a:pos x="connsiteX291" y="connsiteY291"/>
            </a:cxn>
            <a:cxn ang="0">
              <a:pos x="connsiteX292" y="connsiteY292"/>
            </a:cxn>
            <a:cxn ang="0">
              <a:pos x="connsiteX293" y="connsiteY293"/>
            </a:cxn>
            <a:cxn ang="0">
              <a:pos x="connsiteX294" y="connsiteY294"/>
            </a:cxn>
            <a:cxn ang="0">
              <a:pos x="connsiteX295" y="connsiteY295"/>
            </a:cxn>
            <a:cxn ang="0">
              <a:pos x="connsiteX296" y="connsiteY296"/>
            </a:cxn>
            <a:cxn ang="0">
              <a:pos x="connsiteX297" y="connsiteY297"/>
            </a:cxn>
            <a:cxn ang="0">
              <a:pos x="connsiteX298" y="connsiteY298"/>
            </a:cxn>
            <a:cxn ang="0">
              <a:pos x="connsiteX299" y="connsiteY299"/>
            </a:cxn>
            <a:cxn ang="0">
              <a:pos x="connsiteX300" y="connsiteY300"/>
            </a:cxn>
            <a:cxn ang="0">
              <a:pos x="connsiteX301" y="connsiteY301"/>
            </a:cxn>
            <a:cxn ang="0">
              <a:pos x="connsiteX302" y="connsiteY302"/>
            </a:cxn>
            <a:cxn ang="0">
              <a:pos x="connsiteX303" y="connsiteY303"/>
            </a:cxn>
            <a:cxn ang="0">
              <a:pos x="connsiteX304" y="connsiteY304"/>
            </a:cxn>
            <a:cxn ang="0">
              <a:pos x="connsiteX305" y="connsiteY305"/>
            </a:cxn>
            <a:cxn ang="0">
              <a:pos x="connsiteX306" y="connsiteY306"/>
            </a:cxn>
            <a:cxn ang="0">
              <a:pos x="connsiteX307" y="connsiteY307"/>
            </a:cxn>
            <a:cxn ang="0">
              <a:pos x="connsiteX308" y="connsiteY308"/>
            </a:cxn>
            <a:cxn ang="0">
              <a:pos x="connsiteX309" y="connsiteY309"/>
            </a:cxn>
            <a:cxn ang="0">
              <a:pos x="connsiteX310" y="connsiteY310"/>
            </a:cxn>
            <a:cxn ang="0">
              <a:pos x="connsiteX311" y="connsiteY311"/>
            </a:cxn>
            <a:cxn ang="0">
              <a:pos x="connsiteX312" y="connsiteY312"/>
            </a:cxn>
            <a:cxn ang="0">
              <a:pos x="connsiteX313" y="connsiteY313"/>
            </a:cxn>
            <a:cxn ang="0">
              <a:pos x="connsiteX314" y="connsiteY314"/>
            </a:cxn>
            <a:cxn ang="0">
              <a:pos x="connsiteX315" y="connsiteY315"/>
            </a:cxn>
            <a:cxn ang="0">
              <a:pos x="connsiteX316" y="connsiteY316"/>
            </a:cxn>
            <a:cxn ang="0">
              <a:pos x="connsiteX317" y="connsiteY317"/>
            </a:cxn>
            <a:cxn ang="0">
              <a:pos x="connsiteX318" y="connsiteY318"/>
            </a:cxn>
            <a:cxn ang="0">
              <a:pos x="connsiteX319" y="connsiteY319"/>
            </a:cxn>
            <a:cxn ang="0">
              <a:pos x="connsiteX320" y="connsiteY320"/>
            </a:cxn>
            <a:cxn ang="0">
              <a:pos x="connsiteX321" y="connsiteY321"/>
            </a:cxn>
            <a:cxn ang="0">
              <a:pos x="connsiteX322" y="connsiteY322"/>
            </a:cxn>
            <a:cxn ang="0">
              <a:pos x="connsiteX323" y="connsiteY323"/>
            </a:cxn>
            <a:cxn ang="0">
              <a:pos x="connsiteX324" y="connsiteY324"/>
            </a:cxn>
            <a:cxn ang="0">
              <a:pos x="connsiteX325" y="connsiteY325"/>
            </a:cxn>
            <a:cxn ang="0">
              <a:pos x="connsiteX326" y="connsiteY326"/>
            </a:cxn>
            <a:cxn ang="0">
              <a:pos x="connsiteX327" y="connsiteY327"/>
            </a:cxn>
            <a:cxn ang="0">
              <a:pos x="connsiteX328" y="connsiteY328"/>
            </a:cxn>
            <a:cxn ang="0">
              <a:pos x="connsiteX329" y="connsiteY329"/>
            </a:cxn>
            <a:cxn ang="0">
              <a:pos x="connsiteX330" y="connsiteY330"/>
            </a:cxn>
            <a:cxn ang="0">
              <a:pos x="connsiteX331" y="connsiteY331"/>
            </a:cxn>
            <a:cxn ang="0">
              <a:pos x="connsiteX332" y="connsiteY332"/>
            </a:cxn>
            <a:cxn ang="0">
              <a:pos x="connsiteX333" y="connsiteY333"/>
            </a:cxn>
            <a:cxn ang="0">
              <a:pos x="connsiteX334" y="connsiteY334"/>
            </a:cxn>
            <a:cxn ang="0">
              <a:pos x="connsiteX335" y="connsiteY335"/>
            </a:cxn>
            <a:cxn ang="0">
              <a:pos x="connsiteX336" y="connsiteY336"/>
            </a:cxn>
            <a:cxn ang="0">
              <a:pos x="connsiteX337" y="connsiteY337"/>
            </a:cxn>
            <a:cxn ang="0">
              <a:pos x="connsiteX338" y="connsiteY338"/>
            </a:cxn>
            <a:cxn ang="0">
              <a:pos x="connsiteX339" y="connsiteY339"/>
            </a:cxn>
            <a:cxn ang="0">
              <a:pos x="connsiteX340" y="connsiteY340"/>
            </a:cxn>
            <a:cxn ang="0">
              <a:pos x="connsiteX341" y="connsiteY341"/>
            </a:cxn>
            <a:cxn ang="0">
              <a:pos x="connsiteX342" y="connsiteY342"/>
            </a:cxn>
            <a:cxn ang="0">
              <a:pos x="connsiteX343" y="connsiteY343"/>
            </a:cxn>
            <a:cxn ang="0">
              <a:pos x="connsiteX344" y="connsiteY344"/>
            </a:cxn>
            <a:cxn ang="0">
              <a:pos x="connsiteX345" y="connsiteY345"/>
            </a:cxn>
            <a:cxn ang="0">
              <a:pos x="connsiteX346" y="connsiteY346"/>
            </a:cxn>
            <a:cxn ang="0">
              <a:pos x="connsiteX347" y="connsiteY347"/>
            </a:cxn>
            <a:cxn ang="0">
              <a:pos x="connsiteX348" y="connsiteY348"/>
            </a:cxn>
            <a:cxn ang="0">
              <a:pos x="connsiteX349" y="connsiteY349"/>
            </a:cxn>
            <a:cxn ang="0">
              <a:pos x="connsiteX350" y="connsiteY350"/>
            </a:cxn>
            <a:cxn ang="0">
              <a:pos x="connsiteX351" y="connsiteY351"/>
            </a:cxn>
            <a:cxn ang="0">
              <a:pos x="connsiteX352" y="connsiteY352"/>
            </a:cxn>
            <a:cxn ang="0">
              <a:pos x="connsiteX353" y="connsiteY353"/>
            </a:cxn>
            <a:cxn ang="0">
              <a:pos x="connsiteX354" y="connsiteY354"/>
            </a:cxn>
            <a:cxn ang="0">
              <a:pos x="connsiteX355" y="connsiteY355"/>
            </a:cxn>
            <a:cxn ang="0">
              <a:pos x="connsiteX356" y="connsiteY356"/>
            </a:cxn>
            <a:cxn ang="0">
              <a:pos x="connsiteX357" y="connsiteY357"/>
            </a:cxn>
            <a:cxn ang="0">
              <a:pos x="connsiteX358" y="connsiteY358"/>
            </a:cxn>
            <a:cxn ang="0">
              <a:pos x="connsiteX359" y="connsiteY359"/>
            </a:cxn>
            <a:cxn ang="0">
              <a:pos x="connsiteX360" y="connsiteY360"/>
            </a:cxn>
            <a:cxn ang="0">
              <a:pos x="connsiteX361" y="connsiteY361"/>
            </a:cxn>
            <a:cxn ang="0">
              <a:pos x="connsiteX362" y="connsiteY362"/>
            </a:cxn>
            <a:cxn ang="0">
              <a:pos x="connsiteX363" y="connsiteY363"/>
            </a:cxn>
            <a:cxn ang="0">
              <a:pos x="connsiteX364" y="connsiteY364"/>
            </a:cxn>
            <a:cxn ang="0">
              <a:pos x="connsiteX365" y="connsiteY365"/>
            </a:cxn>
            <a:cxn ang="0">
              <a:pos x="connsiteX366" y="connsiteY366"/>
            </a:cxn>
            <a:cxn ang="0">
              <a:pos x="connsiteX367" y="connsiteY367"/>
            </a:cxn>
            <a:cxn ang="0">
              <a:pos x="connsiteX368" y="connsiteY368"/>
            </a:cxn>
            <a:cxn ang="0">
              <a:pos x="connsiteX369" y="connsiteY369"/>
            </a:cxn>
            <a:cxn ang="0">
              <a:pos x="connsiteX370" y="connsiteY370"/>
            </a:cxn>
            <a:cxn ang="0">
              <a:pos x="connsiteX371" y="connsiteY371"/>
            </a:cxn>
            <a:cxn ang="0">
              <a:pos x="connsiteX372" y="connsiteY372"/>
            </a:cxn>
            <a:cxn ang="0">
              <a:pos x="connsiteX373" y="connsiteY373"/>
            </a:cxn>
            <a:cxn ang="0">
              <a:pos x="connsiteX374" y="connsiteY374"/>
            </a:cxn>
            <a:cxn ang="0">
              <a:pos x="connsiteX375" y="connsiteY375"/>
            </a:cxn>
            <a:cxn ang="0">
              <a:pos x="connsiteX376" y="connsiteY376"/>
            </a:cxn>
            <a:cxn ang="0">
              <a:pos x="connsiteX377" y="connsiteY377"/>
            </a:cxn>
            <a:cxn ang="0">
              <a:pos x="connsiteX378" y="connsiteY378"/>
            </a:cxn>
            <a:cxn ang="0">
              <a:pos x="connsiteX379" y="connsiteY379"/>
            </a:cxn>
            <a:cxn ang="0">
              <a:pos x="connsiteX380" y="connsiteY380"/>
            </a:cxn>
            <a:cxn ang="0">
              <a:pos x="connsiteX381" y="connsiteY381"/>
            </a:cxn>
            <a:cxn ang="0">
              <a:pos x="connsiteX382" y="connsiteY382"/>
            </a:cxn>
            <a:cxn ang="0">
              <a:pos x="connsiteX383" y="connsiteY383"/>
            </a:cxn>
            <a:cxn ang="0">
              <a:pos x="connsiteX384" y="connsiteY384"/>
            </a:cxn>
            <a:cxn ang="0">
              <a:pos x="connsiteX385" y="connsiteY385"/>
            </a:cxn>
            <a:cxn ang="0">
              <a:pos x="connsiteX386" y="connsiteY386"/>
            </a:cxn>
            <a:cxn ang="0">
              <a:pos x="connsiteX387" y="connsiteY387"/>
            </a:cxn>
            <a:cxn ang="0">
              <a:pos x="connsiteX388" y="connsiteY388"/>
            </a:cxn>
            <a:cxn ang="0">
              <a:pos x="connsiteX389" y="connsiteY389"/>
            </a:cxn>
            <a:cxn ang="0">
              <a:pos x="connsiteX390" y="connsiteY390"/>
            </a:cxn>
            <a:cxn ang="0">
              <a:pos x="connsiteX391" y="connsiteY391"/>
            </a:cxn>
            <a:cxn ang="0">
              <a:pos x="connsiteX392" y="connsiteY392"/>
            </a:cxn>
            <a:cxn ang="0">
              <a:pos x="connsiteX393" y="connsiteY393"/>
            </a:cxn>
            <a:cxn ang="0">
              <a:pos x="connsiteX394" y="connsiteY394"/>
            </a:cxn>
            <a:cxn ang="0">
              <a:pos x="connsiteX395" y="connsiteY395"/>
            </a:cxn>
            <a:cxn ang="0">
              <a:pos x="connsiteX396" y="connsiteY396"/>
            </a:cxn>
            <a:cxn ang="0">
              <a:pos x="connsiteX397" y="connsiteY397"/>
            </a:cxn>
            <a:cxn ang="0">
              <a:pos x="connsiteX398" y="connsiteY398"/>
            </a:cxn>
            <a:cxn ang="0">
              <a:pos x="connsiteX399" y="connsiteY399"/>
            </a:cxn>
            <a:cxn ang="0">
              <a:pos x="connsiteX400" y="connsiteY400"/>
            </a:cxn>
            <a:cxn ang="0">
              <a:pos x="connsiteX401" y="connsiteY401"/>
            </a:cxn>
            <a:cxn ang="0">
              <a:pos x="connsiteX402" y="connsiteY402"/>
            </a:cxn>
            <a:cxn ang="0">
              <a:pos x="connsiteX403" y="connsiteY403"/>
            </a:cxn>
            <a:cxn ang="0">
              <a:pos x="connsiteX404" y="connsiteY404"/>
            </a:cxn>
            <a:cxn ang="0">
              <a:pos x="connsiteX405" y="connsiteY405"/>
            </a:cxn>
            <a:cxn ang="0">
              <a:pos x="connsiteX406" y="connsiteY406"/>
            </a:cxn>
            <a:cxn ang="0">
              <a:pos x="connsiteX407" y="connsiteY407"/>
            </a:cxn>
            <a:cxn ang="0">
              <a:pos x="connsiteX408" y="connsiteY408"/>
            </a:cxn>
            <a:cxn ang="0">
              <a:pos x="connsiteX409" y="connsiteY409"/>
            </a:cxn>
            <a:cxn ang="0">
              <a:pos x="connsiteX410" y="connsiteY410"/>
            </a:cxn>
            <a:cxn ang="0">
              <a:pos x="connsiteX411" y="connsiteY411"/>
            </a:cxn>
            <a:cxn ang="0">
              <a:pos x="connsiteX412" y="connsiteY412"/>
            </a:cxn>
            <a:cxn ang="0">
              <a:pos x="connsiteX413" y="connsiteY413"/>
            </a:cxn>
            <a:cxn ang="0">
              <a:pos x="connsiteX414" y="connsiteY414"/>
            </a:cxn>
            <a:cxn ang="0">
              <a:pos x="connsiteX415" y="connsiteY415"/>
            </a:cxn>
            <a:cxn ang="0">
              <a:pos x="connsiteX416" y="connsiteY416"/>
            </a:cxn>
            <a:cxn ang="0">
              <a:pos x="connsiteX417" y="connsiteY417"/>
            </a:cxn>
            <a:cxn ang="0">
              <a:pos x="connsiteX418" y="connsiteY418"/>
            </a:cxn>
            <a:cxn ang="0">
              <a:pos x="connsiteX419" y="connsiteY419"/>
            </a:cxn>
            <a:cxn ang="0">
              <a:pos x="connsiteX420" y="connsiteY420"/>
            </a:cxn>
            <a:cxn ang="0">
              <a:pos x="connsiteX421" y="connsiteY421"/>
            </a:cxn>
            <a:cxn ang="0">
              <a:pos x="connsiteX422" y="connsiteY422"/>
            </a:cxn>
            <a:cxn ang="0">
              <a:pos x="connsiteX423" y="connsiteY423"/>
            </a:cxn>
            <a:cxn ang="0">
              <a:pos x="connsiteX424" y="connsiteY424"/>
            </a:cxn>
            <a:cxn ang="0">
              <a:pos x="connsiteX425" y="connsiteY425"/>
            </a:cxn>
            <a:cxn ang="0">
              <a:pos x="connsiteX426" y="connsiteY426"/>
            </a:cxn>
            <a:cxn ang="0">
              <a:pos x="connsiteX427" y="connsiteY427"/>
            </a:cxn>
            <a:cxn ang="0">
              <a:pos x="connsiteX428" y="connsiteY428"/>
            </a:cxn>
            <a:cxn ang="0">
              <a:pos x="connsiteX429" y="connsiteY429"/>
            </a:cxn>
            <a:cxn ang="0">
              <a:pos x="connsiteX430" y="connsiteY430"/>
            </a:cxn>
            <a:cxn ang="0">
              <a:pos x="connsiteX431" y="connsiteY431"/>
            </a:cxn>
            <a:cxn ang="0">
              <a:pos x="connsiteX432" y="connsiteY432"/>
            </a:cxn>
            <a:cxn ang="0">
              <a:pos x="connsiteX433" y="connsiteY433"/>
            </a:cxn>
            <a:cxn ang="0">
              <a:pos x="connsiteX434" y="connsiteY434"/>
            </a:cxn>
          </a:cxnLst>
          <a:rect l="l" t="t" r="r" b="b"/>
          <a:pathLst>
            <a:path w="11499847" h="2403475">
              <a:moveTo>
                <a:pt x="8982072" y="1919288"/>
              </a:moveTo>
              <a:cubicBezTo>
                <a:pt x="8982072" y="2105026"/>
                <a:pt x="8982072" y="2105026"/>
                <a:pt x="8982072" y="2105026"/>
              </a:cubicBezTo>
              <a:cubicBezTo>
                <a:pt x="9098233" y="2105026"/>
                <a:pt x="9098233" y="2105026"/>
                <a:pt x="9098233" y="2105026"/>
              </a:cubicBezTo>
              <a:cubicBezTo>
                <a:pt x="9124975" y="2105026"/>
                <a:pt x="9148166" y="2096202"/>
                <a:pt x="9164880" y="2080233"/>
              </a:cubicBezTo>
              <a:cubicBezTo>
                <a:pt x="9181594" y="2064055"/>
                <a:pt x="9191622" y="2040732"/>
                <a:pt x="9191622" y="2011737"/>
              </a:cubicBezTo>
              <a:cubicBezTo>
                <a:pt x="9191622" y="1983792"/>
                <a:pt x="9181594" y="1960680"/>
                <a:pt x="9164880" y="1944501"/>
              </a:cubicBezTo>
              <a:cubicBezTo>
                <a:pt x="9148166" y="1928323"/>
                <a:pt x="9124975" y="1919288"/>
                <a:pt x="9098233" y="1919288"/>
              </a:cubicBezTo>
              <a:cubicBezTo>
                <a:pt x="8982072" y="1919288"/>
                <a:pt x="8982072" y="1919288"/>
                <a:pt x="8982072" y="1919288"/>
              </a:cubicBezTo>
              <a:close/>
              <a:moveTo>
                <a:pt x="7280272" y="1919288"/>
              </a:moveTo>
              <a:cubicBezTo>
                <a:pt x="7280272" y="2097088"/>
                <a:pt x="7280272" y="2097088"/>
                <a:pt x="7280272" y="2097088"/>
              </a:cubicBezTo>
              <a:cubicBezTo>
                <a:pt x="7404503" y="2097088"/>
                <a:pt x="7404503" y="2097088"/>
                <a:pt x="7404503" y="2097088"/>
              </a:cubicBezTo>
              <a:cubicBezTo>
                <a:pt x="7430689" y="2097088"/>
                <a:pt x="7453105" y="2088711"/>
                <a:pt x="7469027" y="2073423"/>
              </a:cubicBezTo>
              <a:cubicBezTo>
                <a:pt x="7485158" y="2058136"/>
                <a:pt x="7494585" y="2035937"/>
                <a:pt x="7494585" y="2008502"/>
              </a:cubicBezTo>
              <a:cubicBezTo>
                <a:pt x="7494585" y="1981487"/>
                <a:pt x="7485158" y="1959078"/>
                <a:pt x="7469027" y="1943581"/>
              </a:cubicBezTo>
              <a:cubicBezTo>
                <a:pt x="7453105" y="1927874"/>
                <a:pt x="7430689" y="1919288"/>
                <a:pt x="7404503" y="1919288"/>
              </a:cubicBezTo>
              <a:cubicBezTo>
                <a:pt x="7280272" y="1919288"/>
                <a:pt x="7280272" y="1919288"/>
                <a:pt x="7280272" y="1919288"/>
              </a:cubicBezTo>
              <a:close/>
              <a:moveTo>
                <a:pt x="7945015" y="1909763"/>
              </a:moveTo>
              <a:cubicBezTo>
                <a:pt x="7893445" y="1909763"/>
                <a:pt x="7847115" y="1930941"/>
                <a:pt x="7813574" y="1965330"/>
              </a:cubicBezTo>
              <a:cubicBezTo>
                <a:pt x="7780242" y="1999719"/>
                <a:pt x="7759697" y="2047317"/>
                <a:pt x="7759697" y="2100368"/>
              </a:cubicBezTo>
              <a:cubicBezTo>
                <a:pt x="7759697" y="2153419"/>
                <a:pt x="7780242" y="2201227"/>
                <a:pt x="7813574" y="2235406"/>
              </a:cubicBezTo>
              <a:cubicBezTo>
                <a:pt x="7847115" y="2269795"/>
                <a:pt x="7893445" y="2290763"/>
                <a:pt x="7945015" y="2290763"/>
              </a:cubicBezTo>
              <a:cubicBezTo>
                <a:pt x="7997215" y="2290763"/>
                <a:pt x="8043544" y="2270004"/>
                <a:pt x="8077086" y="2235825"/>
              </a:cubicBezTo>
              <a:cubicBezTo>
                <a:pt x="8110628" y="2201437"/>
                <a:pt x="8131172" y="2153838"/>
                <a:pt x="8131172" y="2100368"/>
              </a:cubicBezTo>
              <a:cubicBezTo>
                <a:pt x="8131172" y="2047317"/>
                <a:pt x="8110418" y="1999719"/>
                <a:pt x="8076876" y="1965330"/>
              </a:cubicBezTo>
              <a:cubicBezTo>
                <a:pt x="8043334" y="1930941"/>
                <a:pt x="7996796" y="1909763"/>
                <a:pt x="7945015" y="1909763"/>
              </a:cubicBezTo>
              <a:close/>
              <a:moveTo>
                <a:pt x="8899522" y="1844675"/>
              </a:moveTo>
              <a:cubicBezTo>
                <a:pt x="9098598" y="1844675"/>
                <a:pt x="9098598" y="1844675"/>
                <a:pt x="9098598" y="1844675"/>
              </a:cubicBezTo>
              <a:cubicBezTo>
                <a:pt x="9152872" y="1844675"/>
                <a:pt x="9197507" y="1862857"/>
                <a:pt x="9228521" y="1892741"/>
              </a:cubicBezTo>
              <a:cubicBezTo>
                <a:pt x="9259744" y="1922835"/>
                <a:pt x="9277347" y="1964423"/>
                <a:pt x="9277347" y="2011236"/>
              </a:cubicBezTo>
              <a:cubicBezTo>
                <a:pt x="9277347" y="2057839"/>
                <a:pt x="9259744" y="2099427"/>
                <a:pt x="9228521" y="2129521"/>
              </a:cubicBezTo>
              <a:cubicBezTo>
                <a:pt x="9197507" y="2159405"/>
                <a:pt x="9152872" y="2177796"/>
                <a:pt x="9098598" y="2177796"/>
              </a:cubicBezTo>
              <a:cubicBezTo>
                <a:pt x="8982086" y="2177796"/>
                <a:pt x="8982086" y="2177796"/>
                <a:pt x="8982086" y="2177796"/>
              </a:cubicBezTo>
              <a:cubicBezTo>
                <a:pt x="8982086" y="2355850"/>
                <a:pt x="8982086" y="2355850"/>
                <a:pt x="8982086" y="2355850"/>
              </a:cubicBezTo>
              <a:cubicBezTo>
                <a:pt x="8899522" y="2355850"/>
                <a:pt x="8899522" y="2355850"/>
                <a:pt x="8899522" y="2355850"/>
              </a:cubicBezTo>
              <a:cubicBezTo>
                <a:pt x="8899522" y="1844675"/>
                <a:pt x="8899522" y="1844675"/>
                <a:pt x="8899522" y="1844675"/>
              </a:cubicBezTo>
              <a:close/>
              <a:moveTo>
                <a:pt x="8324847" y="1844675"/>
              </a:moveTo>
              <a:cubicBezTo>
                <a:pt x="8407608" y="1844675"/>
                <a:pt x="8407608" y="1844675"/>
                <a:pt x="8407608" y="1844675"/>
              </a:cubicBezTo>
              <a:cubicBezTo>
                <a:pt x="8407608" y="2158090"/>
                <a:pt x="8407608" y="2158090"/>
                <a:pt x="8407608" y="2158090"/>
              </a:cubicBezTo>
              <a:cubicBezTo>
                <a:pt x="8407608" y="2195307"/>
                <a:pt x="8420389" y="2228551"/>
                <a:pt x="8443017" y="2252595"/>
              </a:cubicBezTo>
              <a:cubicBezTo>
                <a:pt x="8465855" y="2276431"/>
                <a:pt x="8498331" y="2291066"/>
                <a:pt x="8537931" y="2291066"/>
              </a:cubicBezTo>
              <a:cubicBezTo>
                <a:pt x="8576692" y="2291066"/>
                <a:pt x="8609168" y="2276431"/>
                <a:pt x="8631797" y="2252595"/>
              </a:cubicBezTo>
              <a:cubicBezTo>
                <a:pt x="8654425" y="2228551"/>
                <a:pt x="8667415" y="2195307"/>
                <a:pt x="8667415" y="2158090"/>
              </a:cubicBezTo>
              <a:cubicBezTo>
                <a:pt x="8667415" y="1844675"/>
                <a:pt x="8667415" y="1844675"/>
                <a:pt x="8667415" y="1844675"/>
              </a:cubicBezTo>
              <a:cubicBezTo>
                <a:pt x="8748710" y="1844675"/>
                <a:pt x="8748710" y="1844675"/>
                <a:pt x="8748710" y="1844675"/>
              </a:cubicBezTo>
              <a:cubicBezTo>
                <a:pt x="8748710" y="2158717"/>
                <a:pt x="8748710" y="2158717"/>
                <a:pt x="8748710" y="2158717"/>
              </a:cubicBezTo>
              <a:cubicBezTo>
                <a:pt x="8748710" y="2218724"/>
                <a:pt x="8726291" y="2270785"/>
                <a:pt x="8688577" y="2307793"/>
              </a:cubicBezTo>
              <a:cubicBezTo>
                <a:pt x="8650863" y="2345010"/>
                <a:pt x="8597854" y="2366963"/>
                <a:pt x="8537093" y="2366963"/>
              </a:cubicBezTo>
              <a:cubicBezTo>
                <a:pt x="8476331" y="2366963"/>
                <a:pt x="8423322" y="2345010"/>
                <a:pt x="8385399" y="2307793"/>
              </a:cubicBezTo>
              <a:cubicBezTo>
                <a:pt x="8347475" y="2270785"/>
                <a:pt x="8324847" y="2218724"/>
                <a:pt x="8324847" y="2158717"/>
              </a:cubicBezTo>
              <a:cubicBezTo>
                <a:pt x="8324847" y="1844675"/>
                <a:pt x="8324847" y="1844675"/>
                <a:pt x="8324847" y="1844675"/>
              </a:cubicBezTo>
              <a:close/>
              <a:moveTo>
                <a:pt x="7197722" y="1844675"/>
              </a:moveTo>
              <a:cubicBezTo>
                <a:pt x="7404196" y="1844675"/>
                <a:pt x="7404196" y="1844675"/>
                <a:pt x="7404196" y="1844675"/>
              </a:cubicBezTo>
              <a:cubicBezTo>
                <a:pt x="7457641" y="1844675"/>
                <a:pt x="7501065" y="1862439"/>
                <a:pt x="7531336" y="1891906"/>
              </a:cubicBezTo>
              <a:cubicBezTo>
                <a:pt x="7561608" y="1921581"/>
                <a:pt x="7578727" y="1962542"/>
                <a:pt x="7578727" y="2008937"/>
              </a:cubicBezTo>
              <a:cubicBezTo>
                <a:pt x="7578727" y="2047390"/>
                <a:pt x="7568080" y="2080827"/>
                <a:pt x="7548455" y="2106950"/>
              </a:cubicBezTo>
              <a:cubicBezTo>
                <a:pt x="7529040" y="2133073"/>
                <a:pt x="7500647" y="2152091"/>
                <a:pt x="7464947" y="2161495"/>
              </a:cubicBezTo>
              <a:cubicBezTo>
                <a:pt x="7525699" y="2258673"/>
                <a:pt x="7525699" y="2258673"/>
                <a:pt x="7525699" y="2258673"/>
              </a:cubicBezTo>
              <a:cubicBezTo>
                <a:pt x="7586660" y="2355850"/>
                <a:pt x="7586660" y="2355850"/>
                <a:pt x="7586660" y="2355850"/>
              </a:cubicBezTo>
              <a:cubicBezTo>
                <a:pt x="7491044" y="2355850"/>
                <a:pt x="7491044" y="2355850"/>
                <a:pt x="7491044" y="2355850"/>
              </a:cubicBezTo>
              <a:cubicBezTo>
                <a:pt x="7434676" y="2263479"/>
                <a:pt x="7434676" y="2263479"/>
                <a:pt x="7434676" y="2263479"/>
              </a:cubicBezTo>
              <a:cubicBezTo>
                <a:pt x="7378099" y="2171108"/>
                <a:pt x="7378099" y="2171108"/>
                <a:pt x="7378099" y="2171108"/>
              </a:cubicBezTo>
              <a:cubicBezTo>
                <a:pt x="7280395" y="2171108"/>
                <a:pt x="7280395" y="2171108"/>
                <a:pt x="7280395" y="2171108"/>
              </a:cubicBezTo>
              <a:cubicBezTo>
                <a:pt x="7280395" y="2355850"/>
                <a:pt x="7280395" y="2355850"/>
                <a:pt x="7280395" y="2355850"/>
              </a:cubicBezTo>
              <a:cubicBezTo>
                <a:pt x="7197722" y="2355850"/>
                <a:pt x="7197722" y="2355850"/>
                <a:pt x="7197722" y="2355850"/>
              </a:cubicBezTo>
              <a:cubicBezTo>
                <a:pt x="7197722" y="1844675"/>
                <a:pt x="7197722" y="1844675"/>
                <a:pt x="7197722" y="1844675"/>
              </a:cubicBezTo>
              <a:close/>
              <a:moveTo>
                <a:pt x="7945016" y="1833563"/>
              </a:moveTo>
              <a:cubicBezTo>
                <a:pt x="8020028" y="1833563"/>
                <a:pt x="8087706" y="1863673"/>
                <a:pt x="8136527" y="1911974"/>
              </a:cubicBezTo>
              <a:cubicBezTo>
                <a:pt x="8185138" y="1960274"/>
                <a:pt x="8215310" y="2026976"/>
                <a:pt x="8215310" y="2100368"/>
              </a:cubicBezTo>
              <a:cubicBezTo>
                <a:pt x="8215310" y="2173760"/>
                <a:pt x="8185138" y="2240461"/>
                <a:pt x="8136527" y="2288762"/>
              </a:cubicBezTo>
              <a:cubicBezTo>
                <a:pt x="8087706" y="2337063"/>
                <a:pt x="8020028" y="2366963"/>
                <a:pt x="7945016" y="2366963"/>
              </a:cubicBezTo>
              <a:cubicBezTo>
                <a:pt x="7870004" y="2366963"/>
                <a:pt x="7802745" y="2337063"/>
                <a:pt x="7754134" y="2288762"/>
              </a:cubicBezTo>
              <a:cubicBezTo>
                <a:pt x="7705523" y="2240461"/>
                <a:pt x="7675560" y="2173760"/>
                <a:pt x="7675560" y="2100368"/>
              </a:cubicBezTo>
              <a:cubicBezTo>
                <a:pt x="7675560" y="2026976"/>
                <a:pt x="7705523" y="1960274"/>
                <a:pt x="7754134" y="1911974"/>
              </a:cubicBezTo>
              <a:cubicBezTo>
                <a:pt x="7802745" y="1863673"/>
                <a:pt x="7870004" y="1833563"/>
                <a:pt x="7945016" y="1833563"/>
              </a:cubicBezTo>
              <a:close/>
              <a:moveTo>
                <a:pt x="6834872" y="1833563"/>
              </a:moveTo>
              <a:cubicBezTo>
                <a:pt x="6865690" y="1833563"/>
                <a:pt x="6894831" y="1837536"/>
                <a:pt x="6921875" y="1845482"/>
              </a:cubicBezTo>
              <a:cubicBezTo>
                <a:pt x="6948919" y="1853218"/>
                <a:pt x="6973658" y="1865136"/>
                <a:pt x="6996090" y="1881028"/>
              </a:cubicBezTo>
              <a:cubicBezTo>
                <a:pt x="6974496" y="1914692"/>
                <a:pt x="6974496" y="1914692"/>
                <a:pt x="6974496" y="1914692"/>
              </a:cubicBezTo>
              <a:cubicBezTo>
                <a:pt x="6952903" y="1948356"/>
                <a:pt x="6952903" y="1948356"/>
                <a:pt x="6952903" y="1948356"/>
              </a:cubicBezTo>
              <a:cubicBezTo>
                <a:pt x="6935712" y="1935183"/>
                <a:pt x="6917263" y="1925774"/>
                <a:pt x="6897556" y="1919501"/>
              </a:cubicBezTo>
              <a:cubicBezTo>
                <a:pt x="6877850" y="1913228"/>
                <a:pt x="6856885" y="1910301"/>
                <a:pt x="6834243" y="1910301"/>
              </a:cubicBezTo>
              <a:cubicBezTo>
                <a:pt x="6782461" y="1910301"/>
                <a:pt x="6736548" y="1931001"/>
                <a:pt x="6703424" y="1965084"/>
              </a:cubicBezTo>
              <a:cubicBezTo>
                <a:pt x="6670510" y="1999166"/>
                <a:pt x="6650384" y="2046631"/>
                <a:pt x="6650384" y="2100368"/>
              </a:cubicBezTo>
              <a:cubicBezTo>
                <a:pt x="6650384" y="2154105"/>
                <a:pt x="6669671" y="2201779"/>
                <a:pt x="6701957" y="2236070"/>
              </a:cubicBezTo>
              <a:cubicBezTo>
                <a:pt x="6734242" y="2270152"/>
                <a:pt x="6779526" y="2291062"/>
                <a:pt x="6831308" y="2291062"/>
              </a:cubicBezTo>
              <a:cubicBezTo>
                <a:pt x="6878898" y="2291062"/>
                <a:pt x="6917473" y="2275798"/>
                <a:pt x="6945984" y="2250498"/>
              </a:cubicBezTo>
              <a:cubicBezTo>
                <a:pt x="6974496" y="2225197"/>
                <a:pt x="6992735" y="2189442"/>
                <a:pt x="6999863" y="2148460"/>
              </a:cubicBezTo>
              <a:cubicBezTo>
                <a:pt x="6825438" y="2148460"/>
                <a:pt x="6825438" y="2148460"/>
                <a:pt x="6825438" y="2148460"/>
              </a:cubicBezTo>
              <a:cubicBezTo>
                <a:pt x="6849128" y="2111241"/>
                <a:pt x="6849128" y="2111241"/>
                <a:pt x="6849128" y="2111241"/>
              </a:cubicBezTo>
              <a:cubicBezTo>
                <a:pt x="6873028" y="2074022"/>
                <a:pt x="6873028" y="2074022"/>
                <a:pt x="6873028" y="2074022"/>
              </a:cubicBezTo>
              <a:cubicBezTo>
                <a:pt x="7078061" y="2074022"/>
                <a:pt x="7078061" y="2074022"/>
                <a:pt x="7078061" y="2074022"/>
              </a:cubicBezTo>
              <a:cubicBezTo>
                <a:pt x="7079319" y="2078204"/>
                <a:pt x="7080158" y="2083849"/>
                <a:pt x="7080787" y="2090540"/>
              </a:cubicBezTo>
              <a:cubicBezTo>
                <a:pt x="7081415" y="2096813"/>
                <a:pt x="7081835" y="2103922"/>
                <a:pt x="7081835" y="2110613"/>
              </a:cubicBezTo>
              <a:cubicBezTo>
                <a:pt x="7081835" y="2183378"/>
                <a:pt x="7056258" y="2247361"/>
                <a:pt x="7011813" y="2293362"/>
              </a:cubicBezTo>
              <a:cubicBezTo>
                <a:pt x="6967788" y="2339363"/>
                <a:pt x="6904894" y="2366963"/>
                <a:pt x="6830470" y="2366963"/>
              </a:cubicBezTo>
              <a:cubicBezTo>
                <a:pt x="6756255" y="2366963"/>
                <a:pt x="6690007" y="2337481"/>
                <a:pt x="6642417" y="2289389"/>
              </a:cubicBezTo>
              <a:cubicBezTo>
                <a:pt x="6595037" y="2241088"/>
                <a:pt x="6565897" y="2174387"/>
                <a:pt x="6565897" y="2100368"/>
              </a:cubicBezTo>
              <a:cubicBezTo>
                <a:pt x="6565897" y="2026139"/>
                <a:pt x="6595876" y="1959438"/>
                <a:pt x="6644514" y="1911346"/>
              </a:cubicBezTo>
              <a:cubicBezTo>
                <a:pt x="6692942" y="1863255"/>
                <a:pt x="6760238" y="1833563"/>
                <a:pt x="6834872" y="1833563"/>
              </a:cubicBezTo>
              <a:close/>
              <a:moveTo>
                <a:pt x="501650" y="1403350"/>
              </a:moveTo>
              <a:cubicBezTo>
                <a:pt x="501650" y="1403350"/>
                <a:pt x="501650" y="1403350"/>
                <a:pt x="501650" y="1925638"/>
              </a:cubicBezTo>
              <a:cubicBezTo>
                <a:pt x="501650" y="1925638"/>
                <a:pt x="501650" y="1925638"/>
                <a:pt x="842112" y="1925638"/>
              </a:cubicBezTo>
              <a:cubicBezTo>
                <a:pt x="842112" y="1925638"/>
                <a:pt x="842112" y="1925638"/>
                <a:pt x="1182574" y="1925638"/>
              </a:cubicBezTo>
              <a:cubicBezTo>
                <a:pt x="1258233" y="1925638"/>
                <a:pt x="1326576" y="1896842"/>
                <a:pt x="1375900" y="1849684"/>
              </a:cubicBezTo>
              <a:cubicBezTo>
                <a:pt x="1425224" y="1802317"/>
                <a:pt x="1455738" y="1736796"/>
                <a:pt x="1455738" y="1662720"/>
              </a:cubicBezTo>
              <a:cubicBezTo>
                <a:pt x="1455738" y="1588853"/>
                <a:pt x="1425224" y="1523958"/>
                <a:pt x="1375900" y="1477635"/>
              </a:cubicBezTo>
              <a:cubicBezTo>
                <a:pt x="1326576" y="1431103"/>
                <a:pt x="1258233" y="1403350"/>
                <a:pt x="1182574" y="1403350"/>
              </a:cubicBezTo>
              <a:cubicBezTo>
                <a:pt x="1182574" y="1403350"/>
                <a:pt x="1182574" y="1403350"/>
                <a:pt x="501650" y="1403350"/>
              </a:cubicBezTo>
              <a:close/>
              <a:moveTo>
                <a:pt x="7349808" y="1012825"/>
              </a:moveTo>
              <a:cubicBezTo>
                <a:pt x="7297999" y="1012825"/>
                <a:pt x="7251643" y="1033706"/>
                <a:pt x="7218292" y="1067952"/>
              </a:cubicBezTo>
              <a:cubicBezTo>
                <a:pt x="7184731" y="1102197"/>
                <a:pt x="7164385" y="1149598"/>
                <a:pt x="7164385" y="1202427"/>
              </a:cubicBezTo>
              <a:cubicBezTo>
                <a:pt x="7164385" y="1255466"/>
                <a:pt x="7184731" y="1302866"/>
                <a:pt x="7218292" y="1336903"/>
              </a:cubicBezTo>
              <a:cubicBezTo>
                <a:pt x="7251643" y="1371148"/>
                <a:pt x="7297999" y="1392238"/>
                <a:pt x="7349808" y="1392238"/>
              </a:cubicBezTo>
              <a:cubicBezTo>
                <a:pt x="7401827" y="1392238"/>
                <a:pt x="7448393" y="1371357"/>
                <a:pt x="7481953" y="1337320"/>
              </a:cubicBezTo>
              <a:cubicBezTo>
                <a:pt x="7515304" y="1303075"/>
                <a:pt x="7535860" y="1255675"/>
                <a:pt x="7535860" y="1202427"/>
              </a:cubicBezTo>
              <a:cubicBezTo>
                <a:pt x="7535860" y="1149598"/>
                <a:pt x="7515304" y="1102197"/>
                <a:pt x="7481534" y="1067952"/>
              </a:cubicBezTo>
              <a:cubicBezTo>
                <a:pt x="7447973" y="1033706"/>
                <a:pt x="7401408" y="1012825"/>
                <a:pt x="7349808" y="1012825"/>
              </a:cubicBezTo>
              <a:close/>
              <a:moveTo>
                <a:pt x="10448922" y="946150"/>
              </a:moveTo>
              <a:lnTo>
                <a:pt x="10552110" y="946150"/>
              </a:lnTo>
              <a:lnTo>
                <a:pt x="10671172" y="1139825"/>
              </a:lnTo>
              <a:lnTo>
                <a:pt x="10790235" y="1333501"/>
              </a:lnTo>
              <a:lnTo>
                <a:pt x="10790235" y="946150"/>
              </a:lnTo>
              <a:lnTo>
                <a:pt x="10869610" y="946150"/>
              </a:lnTo>
              <a:lnTo>
                <a:pt x="10869610" y="1458913"/>
              </a:lnTo>
              <a:lnTo>
                <a:pt x="10772772" y="1458913"/>
              </a:lnTo>
              <a:lnTo>
                <a:pt x="10650535" y="1260475"/>
              </a:lnTo>
              <a:lnTo>
                <a:pt x="10528297" y="1062038"/>
              </a:lnTo>
              <a:lnTo>
                <a:pt x="10528297" y="1458913"/>
              </a:lnTo>
              <a:lnTo>
                <a:pt x="10448922" y="1458913"/>
              </a:lnTo>
              <a:close/>
              <a:moveTo>
                <a:pt x="10185397" y="946150"/>
              </a:moveTo>
              <a:lnTo>
                <a:pt x="10267947" y="946150"/>
              </a:lnTo>
              <a:lnTo>
                <a:pt x="10267947" y="1458913"/>
              </a:lnTo>
              <a:lnTo>
                <a:pt x="10185397" y="1458913"/>
              </a:lnTo>
              <a:close/>
              <a:moveTo>
                <a:pt x="9656760" y="946150"/>
              </a:moveTo>
              <a:lnTo>
                <a:pt x="10059985" y="946150"/>
              </a:lnTo>
              <a:lnTo>
                <a:pt x="10059985" y="1022350"/>
              </a:lnTo>
              <a:lnTo>
                <a:pt x="9899648" y="1022350"/>
              </a:lnTo>
              <a:lnTo>
                <a:pt x="9899648" y="1458913"/>
              </a:lnTo>
              <a:lnTo>
                <a:pt x="9817098" y="1458913"/>
              </a:lnTo>
              <a:lnTo>
                <a:pt x="9817098" y="1022350"/>
              </a:lnTo>
              <a:lnTo>
                <a:pt x="9656760" y="1022350"/>
              </a:lnTo>
              <a:close/>
              <a:moveTo>
                <a:pt x="9336085" y="946150"/>
              </a:moveTo>
              <a:lnTo>
                <a:pt x="9418635" y="946150"/>
              </a:lnTo>
              <a:lnTo>
                <a:pt x="9418635" y="1382713"/>
              </a:lnTo>
              <a:lnTo>
                <a:pt x="9671048" y="1382713"/>
              </a:lnTo>
              <a:lnTo>
                <a:pt x="9671048" y="1458913"/>
              </a:lnTo>
              <a:lnTo>
                <a:pt x="9336085" y="1458913"/>
              </a:lnTo>
              <a:close/>
              <a:moveTo>
                <a:pt x="8766172" y="946150"/>
              </a:moveTo>
              <a:cubicBezTo>
                <a:pt x="8848414" y="946150"/>
                <a:pt x="8848414" y="946150"/>
                <a:pt x="8848414" y="946150"/>
              </a:cubicBezTo>
              <a:cubicBezTo>
                <a:pt x="8848414" y="1260391"/>
                <a:pt x="8848414" y="1260391"/>
                <a:pt x="8848414" y="1260391"/>
              </a:cubicBezTo>
              <a:cubicBezTo>
                <a:pt x="8848414" y="1297706"/>
                <a:pt x="8861356" y="1331038"/>
                <a:pt x="8883900" y="1355146"/>
              </a:cubicBezTo>
              <a:cubicBezTo>
                <a:pt x="8906443" y="1379044"/>
                <a:pt x="8939006" y="1393718"/>
                <a:pt x="8978249" y="1393718"/>
              </a:cubicBezTo>
              <a:cubicBezTo>
                <a:pt x="9017074" y="1393718"/>
                <a:pt x="9049219" y="1379044"/>
                <a:pt x="9071972" y="1355146"/>
              </a:cubicBezTo>
              <a:cubicBezTo>
                <a:pt x="9094515" y="1331038"/>
                <a:pt x="9107457" y="1297706"/>
                <a:pt x="9107457" y="1260391"/>
              </a:cubicBezTo>
              <a:cubicBezTo>
                <a:pt x="9107457" y="946150"/>
                <a:pt x="9107457" y="946150"/>
                <a:pt x="9107457" y="946150"/>
              </a:cubicBezTo>
              <a:cubicBezTo>
                <a:pt x="9188447" y="946150"/>
                <a:pt x="9188447" y="946150"/>
                <a:pt x="9188447" y="946150"/>
              </a:cubicBezTo>
              <a:cubicBezTo>
                <a:pt x="9188447" y="1261230"/>
                <a:pt x="9188447" y="1261230"/>
                <a:pt x="9188447" y="1261230"/>
              </a:cubicBezTo>
              <a:cubicBezTo>
                <a:pt x="9188447" y="1321185"/>
                <a:pt x="9166112" y="1373384"/>
                <a:pt x="9128539" y="1410489"/>
              </a:cubicBezTo>
              <a:cubicBezTo>
                <a:pt x="9090758" y="1447804"/>
                <a:pt x="9038156" y="1470025"/>
                <a:pt x="8977623" y="1470025"/>
              </a:cubicBezTo>
              <a:cubicBezTo>
                <a:pt x="8917089" y="1470025"/>
                <a:pt x="8864278" y="1447804"/>
                <a:pt x="8826497" y="1410489"/>
              </a:cubicBezTo>
              <a:cubicBezTo>
                <a:pt x="8788716" y="1373384"/>
                <a:pt x="8766172" y="1321185"/>
                <a:pt x="8766172" y="1261230"/>
              </a:cubicBezTo>
              <a:cubicBezTo>
                <a:pt x="8766172" y="946150"/>
                <a:pt x="8766172" y="946150"/>
                <a:pt x="8766172" y="946150"/>
              </a:cubicBezTo>
              <a:close/>
              <a:moveTo>
                <a:pt x="7737472" y="946150"/>
              </a:moveTo>
              <a:lnTo>
                <a:pt x="7839072" y="946150"/>
              </a:lnTo>
              <a:lnTo>
                <a:pt x="7958134" y="1139825"/>
              </a:lnTo>
              <a:lnTo>
                <a:pt x="8077197" y="1333501"/>
              </a:lnTo>
              <a:lnTo>
                <a:pt x="8077197" y="946150"/>
              </a:lnTo>
              <a:lnTo>
                <a:pt x="8156572" y="946150"/>
              </a:lnTo>
              <a:lnTo>
                <a:pt x="8156572" y="1458913"/>
              </a:lnTo>
              <a:lnTo>
                <a:pt x="8061322" y="1458913"/>
              </a:lnTo>
              <a:lnTo>
                <a:pt x="7939084" y="1260475"/>
              </a:lnTo>
              <a:lnTo>
                <a:pt x="7815259" y="1062038"/>
              </a:lnTo>
              <a:lnTo>
                <a:pt x="7815259" y="1458913"/>
              </a:lnTo>
              <a:lnTo>
                <a:pt x="7737472" y="1458913"/>
              </a:lnTo>
              <a:close/>
              <a:moveTo>
                <a:pt x="11253544" y="936625"/>
              </a:moveTo>
              <a:cubicBezTo>
                <a:pt x="11284280" y="936625"/>
                <a:pt x="11313343" y="940389"/>
                <a:pt x="11340315" y="948334"/>
              </a:cubicBezTo>
              <a:cubicBezTo>
                <a:pt x="11367287" y="956071"/>
                <a:pt x="11391959" y="967989"/>
                <a:pt x="11414331" y="984090"/>
              </a:cubicBezTo>
              <a:cubicBezTo>
                <a:pt x="11392795" y="1017545"/>
                <a:pt x="11392795" y="1017545"/>
                <a:pt x="11392795" y="1017545"/>
              </a:cubicBezTo>
              <a:cubicBezTo>
                <a:pt x="11371260" y="1051209"/>
                <a:pt x="11371260" y="1051209"/>
                <a:pt x="11371260" y="1051209"/>
              </a:cubicBezTo>
              <a:cubicBezTo>
                <a:pt x="11354114" y="1038036"/>
                <a:pt x="11335715" y="1028627"/>
                <a:pt x="11316270" y="1022354"/>
              </a:cubicBezTo>
              <a:cubicBezTo>
                <a:pt x="11296616" y="1016290"/>
                <a:pt x="11275498" y="1013363"/>
                <a:pt x="11252917" y="1013363"/>
              </a:cubicBezTo>
              <a:cubicBezTo>
                <a:pt x="11201273" y="1013363"/>
                <a:pt x="11155483" y="1034063"/>
                <a:pt x="11122657" y="1067936"/>
              </a:cubicBezTo>
              <a:cubicBezTo>
                <a:pt x="11089622" y="1102019"/>
                <a:pt x="11069549" y="1149692"/>
                <a:pt x="11069549" y="1203221"/>
              </a:cubicBezTo>
              <a:cubicBezTo>
                <a:pt x="11069549" y="1256958"/>
                <a:pt x="11088785" y="1304631"/>
                <a:pt x="11120984" y="1338923"/>
              </a:cubicBezTo>
              <a:cubicBezTo>
                <a:pt x="11153393" y="1373214"/>
                <a:pt x="11198346" y="1394124"/>
                <a:pt x="11249990" y="1394124"/>
              </a:cubicBezTo>
              <a:cubicBezTo>
                <a:pt x="11297452" y="1394124"/>
                <a:pt x="11335924" y="1378860"/>
                <a:pt x="11364360" y="1353350"/>
              </a:cubicBezTo>
              <a:cubicBezTo>
                <a:pt x="11392795" y="1328050"/>
                <a:pt x="11410986" y="1292295"/>
                <a:pt x="11418095" y="1251521"/>
              </a:cubicBezTo>
              <a:cubicBezTo>
                <a:pt x="11244136" y="1251521"/>
                <a:pt x="11244136" y="1251521"/>
                <a:pt x="11244136" y="1251521"/>
              </a:cubicBezTo>
              <a:cubicBezTo>
                <a:pt x="11267971" y="1214303"/>
                <a:pt x="11267971" y="1214303"/>
                <a:pt x="11267971" y="1214303"/>
              </a:cubicBezTo>
              <a:cubicBezTo>
                <a:pt x="11291598" y="1177084"/>
                <a:pt x="11291598" y="1177084"/>
                <a:pt x="11291598" y="1177084"/>
              </a:cubicBezTo>
              <a:cubicBezTo>
                <a:pt x="11496083" y="1177084"/>
                <a:pt x="11496083" y="1177084"/>
                <a:pt x="11496083" y="1177084"/>
              </a:cubicBezTo>
              <a:cubicBezTo>
                <a:pt x="11497338" y="1181057"/>
                <a:pt x="11498174" y="1186911"/>
                <a:pt x="11498802" y="1193393"/>
              </a:cubicBezTo>
              <a:cubicBezTo>
                <a:pt x="11499429" y="1199875"/>
                <a:pt x="11499847" y="1206984"/>
                <a:pt x="11499847" y="1213466"/>
              </a:cubicBezTo>
              <a:cubicBezTo>
                <a:pt x="11499847" y="1286231"/>
                <a:pt x="11474339" y="1350214"/>
                <a:pt x="11430222" y="1396215"/>
              </a:cubicBezTo>
              <a:cubicBezTo>
                <a:pt x="11386105" y="1442216"/>
                <a:pt x="11323379" y="1470025"/>
                <a:pt x="11249154" y="1470025"/>
              </a:cubicBezTo>
              <a:cubicBezTo>
                <a:pt x="11175137" y="1470025"/>
                <a:pt x="11109066" y="1440334"/>
                <a:pt x="11061813" y="1392242"/>
              </a:cubicBezTo>
              <a:cubicBezTo>
                <a:pt x="11014351" y="1344150"/>
                <a:pt x="10985497" y="1277449"/>
                <a:pt x="10985497" y="1203221"/>
              </a:cubicBezTo>
              <a:cubicBezTo>
                <a:pt x="10985497" y="1129201"/>
                <a:pt x="11015187" y="1062500"/>
                <a:pt x="11063695" y="1014408"/>
              </a:cubicBezTo>
              <a:cubicBezTo>
                <a:pt x="11111994" y="966317"/>
                <a:pt x="11179110" y="936625"/>
                <a:pt x="11253544" y="936625"/>
              </a:cubicBezTo>
              <a:close/>
              <a:moveTo>
                <a:pt x="8471697" y="936625"/>
              </a:moveTo>
              <a:cubicBezTo>
                <a:pt x="8502452" y="936625"/>
                <a:pt x="8530906" y="941434"/>
                <a:pt x="8556850" y="949798"/>
              </a:cubicBezTo>
              <a:cubicBezTo>
                <a:pt x="8582793" y="958162"/>
                <a:pt x="8606225" y="970080"/>
                <a:pt x="8626729" y="984717"/>
              </a:cubicBezTo>
              <a:cubicBezTo>
                <a:pt x="8626729" y="984717"/>
                <a:pt x="8626729" y="984717"/>
                <a:pt x="8606225" y="1017336"/>
              </a:cubicBezTo>
              <a:cubicBezTo>
                <a:pt x="8606225" y="1017336"/>
                <a:pt x="8606225" y="1017336"/>
                <a:pt x="8585722" y="1049745"/>
              </a:cubicBezTo>
              <a:cubicBezTo>
                <a:pt x="8566474" y="1037409"/>
                <a:pt x="8547644" y="1027581"/>
                <a:pt x="8528605" y="1021099"/>
              </a:cubicBezTo>
              <a:cubicBezTo>
                <a:pt x="8509775" y="1014617"/>
                <a:pt x="8490736" y="1011063"/>
                <a:pt x="8471070" y="1011063"/>
              </a:cubicBezTo>
              <a:cubicBezTo>
                <a:pt x="8441151" y="1011063"/>
                <a:pt x="8418974" y="1019217"/>
                <a:pt x="8404328" y="1032181"/>
              </a:cubicBezTo>
              <a:cubicBezTo>
                <a:pt x="8389683" y="1045354"/>
                <a:pt x="8382570" y="1063755"/>
                <a:pt x="8382570" y="1084246"/>
              </a:cubicBezTo>
              <a:cubicBezTo>
                <a:pt x="8382570" y="1108292"/>
                <a:pt x="8393449" y="1123556"/>
                <a:pt x="8412697" y="1135474"/>
              </a:cubicBezTo>
              <a:cubicBezTo>
                <a:pt x="8432155" y="1147183"/>
                <a:pt x="8459772" y="1155338"/>
                <a:pt x="8493038" y="1165165"/>
              </a:cubicBezTo>
              <a:cubicBezTo>
                <a:pt x="8532789" y="1177293"/>
                <a:pt x="8571704" y="1190257"/>
                <a:pt x="8600786" y="1212421"/>
              </a:cubicBezTo>
              <a:cubicBezTo>
                <a:pt x="8629658" y="1234585"/>
                <a:pt x="8648697" y="1265740"/>
                <a:pt x="8648697" y="1314250"/>
              </a:cubicBezTo>
              <a:cubicBezTo>
                <a:pt x="8648697" y="1359205"/>
                <a:pt x="8632169" y="1398097"/>
                <a:pt x="8601413" y="1425906"/>
              </a:cubicBezTo>
              <a:cubicBezTo>
                <a:pt x="8570658" y="1453507"/>
                <a:pt x="8525467" y="1470025"/>
                <a:pt x="8468140" y="1470025"/>
              </a:cubicBezTo>
              <a:cubicBezTo>
                <a:pt x="8427552" y="1470025"/>
                <a:pt x="8393031" y="1463125"/>
                <a:pt x="8363531" y="1452461"/>
              </a:cubicBezTo>
              <a:cubicBezTo>
                <a:pt x="8333821" y="1441797"/>
                <a:pt x="8308715" y="1427161"/>
                <a:pt x="8286747" y="1411479"/>
              </a:cubicBezTo>
              <a:cubicBezTo>
                <a:pt x="8286747" y="1411479"/>
                <a:pt x="8286747" y="1411479"/>
                <a:pt x="8307251" y="1379069"/>
              </a:cubicBezTo>
              <a:cubicBezTo>
                <a:pt x="8307251" y="1379069"/>
                <a:pt x="8307251" y="1379069"/>
                <a:pt x="8327754" y="1346450"/>
              </a:cubicBezTo>
              <a:cubicBezTo>
                <a:pt x="8349931" y="1360669"/>
                <a:pt x="8372318" y="1373005"/>
                <a:pt x="8395541" y="1381578"/>
              </a:cubicBezTo>
              <a:cubicBezTo>
                <a:pt x="8418765" y="1390360"/>
                <a:pt x="8442825" y="1395378"/>
                <a:pt x="8468768" y="1395378"/>
              </a:cubicBezTo>
              <a:cubicBezTo>
                <a:pt x="8500569" y="1395378"/>
                <a:pt x="8525048" y="1387224"/>
                <a:pt x="8541367" y="1373633"/>
              </a:cubicBezTo>
              <a:cubicBezTo>
                <a:pt x="8557686" y="1360041"/>
                <a:pt x="8566055" y="1341014"/>
                <a:pt x="8566055" y="1319477"/>
              </a:cubicBezTo>
              <a:cubicBezTo>
                <a:pt x="8566055" y="1295640"/>
                <a:pt x="8554967" y="1280376"/>
                <a:pt x="8535509" y="1268458"/>
              </a:cubicBezTo>
              <a:cubicBezTo>
                <a:pt x="8516261" y="1256540"/>
                <a:pt x="8488644" y="1248176"/>
                <a:pt x="8455587" y="1238348"/>
              </a:cubicBezTo>
              <a:cubicBezTo>
                <a:pt x="8415417" y="1226221"/>
                <a:pt x="8376502" y="1213466"/>
                <a:pt x="8347630" y="1191511"/>
              </a:cubicBezTo>
              <a:cubicBezTo>
                <a:pt x="8318758" y="1169556"/>
                <a:pt x="8299928" y="1138192"/>
                <a:pt x="8299928" y="1089264"/>
              </a:cubicBezTo>
              <a:cubicBezTo>
                <a:pt x="8299928" y="1044727"/>
                <a:pt x="8315829" y="1006463"/>
                <a:pt x="8345329" y="979489"/>
              </a:cubicBezTo>
              <a:cubicBezTo>
                <a:pt x="8374828" y="952516"/>
                <a:pt x="8417718" y="936625"/>
                <a:pt x="8471697" y="936625"/>
              </a:cubicBezTo>
              <a:close/>
              <a:moveTo>
                <a:pt x="7349808" y="936625"/>
              </a:moveTo>
              <a:cubicBezTo>
                <a:pt x="7424849" y="936625"/>
                <a:pt x="7492344" y="966526"/>
                <a:pt x="7541183" y="1014826"/>
              </a:cubicBezTo>
              <a:cubicBezTo>
                <a:pt x="7590023" y="1063127"/>
                <a:pt x="7619997" y="1129828"/>
                <a:pt x="7619997" y="1203221"/>
              </a:cubicBezTo>
              <a:cubicBezTo>
                <a:pt x="7619997" y="1276613"/>
                <a:pt x="7590023" y="1343314"/>
                <a:pt x="7541183" y="1391615"/>
              </a:cubicBezTo>
              <a:cubicBezTo>
                <a:pt x="7492344" y="1440125"/>
                <a:pt x="7424849" y="1470025"/>
                <a:pt x="7349808" y="1470025"/>
              </a:cubicBezTo>
              <a:cubicBezTo>
                <a:pt x="7274767" y="1470025"/>
                <a:pt x="7207272" y="1440125"/>
                <a:pt x="7158642" y="1391615"/>
              </a:cubicBezTo>
              <a:cubicBezTo>
                <a:pt x="7110012" y="1343314"/>
                <a:pt x="7080247" y="1276613"/>
                <a:pt x="7080247" y="1203221"/>
              </a:cubicBezTo>
              <a:cubicBezTo>
                <a:pt x="7080247" y="1129828"/>
                <a:pt x="7110012" y="1063127"/>
                <a:pt x="7158642" y="1014826"/>
              </a:cubicBezTo>
              <a:cubicBezTo>
                <a:pt x="7207272" y="966526"/>
                <a:pt x="7274767" y="936625"/>
                <a:pt x="7349808" y="936625"/>
              </a:cubicBezTo>
              <a:close/>
              <a:moveTo>
                <a:pt x="6837427" y="936625"/>
              </a:moveTo>
              <a:cubicBezTo>
                <a:pt x="6874092" y="936625"/>
                <a:pt x="6904891" y="941852"/>
                <a:pt x="6932756" y="951680"/>
              </a:cubicBezTo>
              <a:cubicBezTo>
                <a:pt x="6960412" y="961507"/>
                <a:pt x="6984925" y="975726"/>
                <a:pt x="7008810" y="993499"/>
              </a:cubicBezTo>
              <a:cubicBezTo>
                <a:pt x="7008810" y="993499"/>
                <a:pt x="7008810" y="993499"/>
                <a:pt x="6987439" y="1026745"/>
              </a:cubicBezTo>
              <a:cubicBezTo>
                <a:pt x="6987439" y="1026745"/>
                <a:pt x="6987439" y="1026745"/>
                <a:pt x="6966278" y="1059991"/>
              </a:cubicBezTo>
              <a:cubicBezTo>
                <a:pt x="6946584" y="1044727"/>
                <a:pt x="6926680" y="1032809"/>
                <a:pt x="6904891" y="1024863"/>
              </a:cubicBezTo>
              <a:cubicBezTo>
                <a:pt x="6883101" y="1016708"/>
                <a:pt x="6859845" y="1012526"/>
                <a:pt x="6833027" y="1012526"/>
              </a:cubicBezTo>
              <a:cubicBezTo>
                <a:pt x="6782115" y="1012526"/>
                <a:pt x="6736441" y="1033436"/>
                <a:pt x="6703338" y="1067727"/>
              </a:cubicBezTo>
              <a:cubicBezTo>
                <a:pt x="6670444" y="1102019"/>
                <a:pt x="6649912" y="1149483"/>
                <a:pt x="6649912" y="1203221"/>
              </a:cubicBezTo>
              <a:cubicBezTo>
                <a:pt x="6649912" y="1256958"/>
                <a:pt x="6670444" y="1304631"/>
                <a:pt x="6703338" y="1338923"/>
              </a:cubicBezTo>
              <a:cubicBezTo>
                <a:pt x="6736441" y="1373214"/>
                <a:pt x="6782115" y="1393915"/>
                <a:pt x="6833027" y="1393915"/>
              </a:cubicBezTo>
              <a:cubicBezTo>
                <a:pt x="6859845" y="1393915"/>
                <a:pt x="6883101" y="1389733"/>
                <a:pt x="6904891" y="1381787"/>
              </a:cubicBezTo>
              <a:cubicBezTo>
                <a:pt x="6926680" y="1373633"/>
                <a:pt x="6946584" y="1361923"/>
                <a:pt x="6966278" y="1346450"/>
              </a:cubicBezTo>
              <a:cubicBezTo>
                <a:pt x="6966278" y="1346450"/>
                <a:pt x="6966278" y="1346450"/>
                <a:pt x="6987439" y="1379696"/>
              </a:cubicBezTo>
              <a:cubicBezTo>
                <a:pt x="6987439" y="1379696"/>
                <a:pt x="6987439" y="1379696"/>
                <a:pt x="7008810" y="1412942"/>
              </a:cubicBezTo>
              <a:cubicBezTo>
                <a:pt x="6984925" y="1430924"/>
                <a:pt x="6960412" y="1445143"/>
                <a:pt x="6932756" y="1454970"/>
              </a:cubicBezTo>
              <a:cubicBezTo>
                <a:pt x="6904891" y="1464589"/>
                <a:pt x="6874092" y="1470025"/>
                <a:pt x="6837427" y="1470025"/>
              </a:cubicBezTo>
              <a:cubicBezTo>
                <a:pt x="6761373" y="1470025"/>
                <a:pt x="6693491" y="1440334"/>
                <a:pt x="6644674" y="1392242"/>
              </a:cubicBezTo>
              <a:cubicBezTo>
                <a:pt x="6595648" y="1344150"/>
                <a:pt x="6565897" y="1277449"/>
                <a:pt x="6565897" y="1203221"/>
              </a:cubicBezTo>
              <a:cubicBezTo>
                <a:pt x="6565897" y="1129201"/>
                <a:pt x="6595648" y="1062500"/>
                <a:pt x="6644674" y="1014408"/>
              </a:cubicBezTo>
              <a:cubicBezTo>
                <a:pt x="6693491" y="966107"/>
                <a:pt x="6761373" y="936625"/>
                <a:pt x="6837427" y="936625"/>
              </a:cubicBezTo>
              <a:close/>
              <a:moveTo>
                <a:pt x="501650" y="477838"/>
              </a:moveTo>
              <a:cubicBezTo>
                <a:pt x="501650" y="477838"/>
                <a:pt x="501650" y="477838"/>
                <a:pt x="501650" y="981076"/>
              </a:cubicBezTo>
              <a:cubicBezTo>
                <a:pt x="501650" y="981076"/>
                <a:pt x="501650" y="981076"/>
                <a:pt x="786010" y="981076"/>
              </a:cubicBezTo>
              <a:cubicBezTo>
                <a:pt x="786010" y="981076"/>
                <a:pt x="786010" y="981076"/>
                <a:pt x="1070579" y="981076"/>
              </a:cubicBezTo>
              <a:cubicBezTo>
                <a:pt x="1142870" y="981076"/>
                <a:pt x="1207013" y="953710"/>
                <a:pt x="1253188" y="908588"/>
              </a:cubicBezTo>
              <a:cubicBezTo>
                <a:pt x="1299153" y="863466"/>
                <a:pt x="1327150" y="800169"/>
                <a:pt x="1327150" y="727681"/>
              </a:cubicBezTo>
              <a:cubicBezTo>
                <a:pt x="1327150" y="655402"/>
                <a:pt x="1299153" y="592942"/>
                <a:pt x="1253188" y="548446"/>
              </a:cubicBezTo>
              <a:cubicBezTo>
                <a:pt x="1207013" y="503951"/>
                <a:pt x="1142870" y="477838"/>
                <a:pt x="1070579" y="477838"/>
              </a:cubicBezTo>
              <a:cubicBezTo>
                <a:pt x="1070579" y="477838"/>
                <a:pt x="1070579" y="477838"/>
                <a:pt x="501650" y="477838"/>
              </a:cubicBezTo>
              <a:close/>
              <a:moveTo>
                <a:pt x="6675435" y="336550"/>
              </a:moveTo>
              <a:cubicBezTo>
                <a:pt x="6675435" y="487363"/>
                <a:pt x="6675435" y="487363"/>
                <a:pt x="6675435" y="487363"/>
              </a:cubicBezTo>
              <a:cubicBezTo>
                <a:pt x="6808467" y="487363"/>
                <a:pt x="6808467" y="487363"/>
                <a:pt x="6808467" y="487363"/>
              </a:cubicBezTo>
              <a:cubicBezTo>
                <a:pt x="6831475" y="487363"/>
                <a:pt x="6851346" y="478985"/>
                <a:pt x="6865570" y="465370"/>
              </a:cubicBezTo>
              <a:cubicBezTo>
                <a:pt x="6879793" y="451755"/>
                <a:pt x="6888160" y="432903"/>
                <a:pt x="6888160" y="411957"/>
              </a:cubicBezTo>
              <a:cubicBezTo>
                <a:pt x="6888160" y="390801"/>
                <a:pt x="6879793" y="371949"/>
                <a:pt x="6865570" y="358334"/>
              </a:cubicBezTo>
              <a:cubicBezTo>
                <a:pt x="6851346" y="344719"/>
                <a:pt x="6831475" y="336550"/>
                <a:pt x="6808467" y="336550"/>
              </a:cubicBezTo>
              <a:cubicBezTo>
                <a:pt x="6675435" y="336550"/>
                <a:pt x="6675435" y="336550"/>
                <a:pt x="6675435" y="336550"/>
              </a:cubicBezTo>
              <a:close/>
              <a:moveTo>
                <a:pt x="6675435" y="122238"/>
              </a:moveTo>
              <a:cubicBezTo>
                <a:pt x="6675435" y="265113"/>
                <a:pt x="6675435" y="265113"/>
                <a:pt x="6675435" y="265113"/>
              </a:cubicBezTo>
              <a:cubicBezTo>
                <a:pt x="6795279" y="265113"/>
                <a:pt x="6795279" y="265113"/>
                <a:pt x="6795279" y="265113"/>
              </a:cubicBezTo>
              <a:cubicBezTo>
                <a:pt x="6816822" y="265113"/>
                <a:pt x="6835228" y="257396"/>
                <a:pt x="6848404" y="244673"/>
              </a:cubicBezTo>
              <a:cubicBezTo>
                <a:pt x="6861372" y="231949"/>
                <a:pt x="6869110" y="214012"/>
                <a:pt x="6869110" y="193571"/>
              </a:cubicBezTo>
              <a:cubicBezTo>
                <a:pt x="6869110" y="173131"/>
                <a:pt x="6861372" y="155402"/>
                <a:pt x="6848404" y="142679"/>
              </a:cubicBezTo>
              <a:cubicBezTo>
                <a:pt x="6835228" y="129747"/>
                <a:pt x="6816822" y="122238"/>
                <a:pt x="6795279" y="122238"/>
              </a:cubicBezTo>
              <a:cubicBezTo>
                <a:pt x="6675435" y="122238"/>
                <a:pt x="6675435" y="122238"/>
                <a:pt x="6675435" y="122238"/>
              </a:cubicBezTo>
              <a:close/>
              <a:moveTo>
                <a:pt x="8850791" y="114300"/>
              </a:moveTo>
              <a:cubicBezTo>
                <a:pt x="8799203" y="114300"/>
                <a:pt x="8753045" y="135269"/>
                <a:pt x="8719837" y="169657"/>
              </a:cubicBezTo>
              <a:cubicBezTo>
                <a:pt x="8686419" y="204046"/>
                <a:pt x="8666160" y="251645"/>
                <a:pt x="8666160" y="304905"/>
              </a:cubicBezTo>
              <a:cubicBezTo>
                <a:pt x="8666160" y="357956"/>
                <a:pt x="8686419" y="405554"/>
                <a:pt x="8719837" y="439943"/>
              </a:cubicBezTo>
              <a:cubicBezTo>
                <a:pt x="8753045" y="474332"/>
                <a:pt x="8799203" y="495300"/>
                <a:pt x="8850791" y="495300"/>
              </a:cubicBezTo>
              <a:cubicBezTo>
                <a:pt x="8902588" y="495300"/>
                <a:pt x="8948954" y="474541"/>
                <a:pt x="8982163" y="440153"/>
              </a:cubicBezTo>
              <a:cubicBezTo>
                <a:pt x="9015580" y="405974"/>
                <a:pt x="9036048" y="358375"/>
                <a:pt x="9036048" y="304905"/>
              </a:cubicBezTo>
              <a:cubicBezTo>
                <a:pt x="9036048" y="251645"/>
                <a:pt x="9015371" y="204046"/>
                <a:pt x="8981954" y="169657"/>
              </a:cubicBezTo>
              <a:cubicBezTo>
                <a:pt x="8948536" y="135269"/>
                <a:pt x="8902170" y="114300"/>
                <a:pt x="8850791" y="114300"/>
              </a:cubicBezTo>
              <a:close/>
              <a:moveTo>
                <a:pt x="7335415" y="114300"/>
              </a:moveTo>
              <a:cubicBezTo>
                <a:pt x="7283845" y="114300"/>
                <a:pt x="7237515" y="135269"/>
                <a:pt x="7203974" y="169657"/>
              </a:cubicBezTo>
              <a:cubicBezTo>
                <a:pt x="7170642" y="204046"/>
                <a:pt x="7150097" y="251645"/>
                <a:pt x="7150097" y="304905"/>
              </a:cubicBezTo>
              <a:cubicBezTo>
                <a:pt x="7150097" y="357956"/>
                <a:pt x="7170642" y="405554"/>
                <a:pt x="7203974" y="439943"/>
              </a:cubicBezTo>
              <a:cubicBezTo>
                <a:pt x="7237515" y="474332"/>
                <a:pt x="7283845" y="495300"/>
                <a:pt x="7335415" y="495300"/>
              </a:cubicBezTo>
              <a:cubicBezTo>
                <a:pt x="7387405" y="495300"/>
                <a:pt x="7433944" y="474541"/>
                <a:pt x="7467486" y="440153"/>
              </a:cubicBezTo>
              <a:cubicBezTo>
                <a:pt x="7501028" y="405974"/>
                <a:pt x="7521572" y="358375"/>
                <a:pt x="7521572" y="304905"/>
              </a:cubicBezTo>
              <a:cubicBezTo>
                <a:pt x="7521572" y="251645"/>
                <a:pt x="7500818" y="204046"/>
                <a:pt x="7467067" y="169657"/>
              </a:cubicBezTo>
              <a:cubicBezTo>
                <a:pt x="7433525" y="135269"/>
                <a:pt x="7386986" y="114300"/>
                <a:pt x="7335415" y="114300"/>
              </a:cubicBezTo>
              <a:close/>
              <a:moveTo>
                <a:pt x="9237660" y="49213"/>
              </a:moveTo>
              <a:lnTo>
                <a:pt x="9339260" y="49213"/>
              </a:lnTo>
              <a:lnTo>
                <a:pt x="9458322" y="242888"/>
              </a:lnTo>
              <a:lnTo>
                <a:pt x="9578972" y="436563"/>
              </a:lnTo>
              <a:lnTo>
                <a:pt x="9578972" y="49213"/>
              </a:lnTo>
              <a:lnTo>
                <a:pt x="9656760" y="49213"/>
              </a:lnTo>
              <a:lnTo>
                <a:pt x="9656760" y="560388"/>
              </a:lnTo>
              <a:lnTo>
                <a:pt x="9561510" y="560388"/>
              </a:lnTo>
              <a:lnTo>
                <a:pt x="9439272" y="363538"/>
              </a:lnTo>
              <a:lnTo>
                <a:pt x="9317035" y="165101"/>
              </a:lnTo>
              <a:lnTo>
                <a:pt x="9317035" y="560388"/>
              </a:lnTo>
              <a:lnTo>
                <a:pt x="9237660" y="560388"/>
              </a:lnTo>
              <a:close/>
              <a:moveTo>
                <a:pt x="8126410" y="49213"/>
              </a:moveTo>
              <a:lnTo>
                <a:pt x="8529635" y="49213"/>
              </a:lnTo>
              <a:lnTo>
                <a:pt x="8529635" y="125413"/>
              </a:lnTo>
              <a:lnTo>
                <a:pt x="8369298" y="125413"/>
              </a:lnTo>
              <a:lnTo>
                <a:pt x="8369298" y="560388"/>
              </a:lnTo>
              <a:lnTo>
                <a:pt x="8285160" y="560388"/>
              </a:lnTo>
              <a:lnTo>
                <a:pt x="8285160" y="125413"/>
              </a:lnTo>
              <a:lnTo>
                <a:pt x="8126410" y="125413"/>
              </a:lnTo>
              <a:close/>
              <a:moveTo>
                <a:pt x="6592885" y="49213"/>
              </a:moveTo>
              <a:cubicBezTo>
                <a:pt x="6795851" y="49213"/>
                <a:pt x="6795851" y="49213"/>
                <a:pt x="6795851" y="49213"/>
              </a:cubicBezTo>
              <a:cubicBezTo>
                <a:pt x="6840537" y="49213"/>
                <a:pt x="6879794" y="63633"/>
                <a:pt x="6907775" y="87875"/>
              </a:cubicBezTo>
              <a:cubicBezTo>
                <a:pt x="6935756" y="112117"/>
                <a:pt x="6952670" y="146182"/>
                <a:pt x="6952670" y="185680"/>
              </a:cubicBezTo>
              <a:cubicBezTo>
                <a:pt x="6952670" y="208041"/>
                <a:pt x="6946823" y="228103"/>
                <a:pt x="6936382" y="245658"/>
              </a:cubicBezTo>
              <a:cubicBezTo>
                <a:pt x="6925733" y="263004"/>
                <a:pt x="6910698" y="277633"/>
                <a:pt x="6892114" y="288709"/>
              </a:cubicBezTo>
              <a:cubicBezTo>
                <a:pt x="6916963" y="300621"/>
                <a:pt x="6937009" y="318176"/>
                <a:pt x="6950791" y="339492"/>
              </a:cubicBezTo>
              <a:cubicBezTo>
                <a:pt x="6964572" y="360808"/>
                <a:pt x="6972298" y="385677"/>
                <a:pt x="6972298" y="412845"/>
              </a:cubicBezTo>
              <a:cubicBezTo>
                <a:pt x="6972298" y="454015"/>
                <a:pt x="6955384" y="491005"/>
                <a:pt x="6926359" y="517546"/>
              </a:cubicBezTo>
              <a:cubicBezTo>
                <a:pt x="6897543" y="544087"/>
                <a:pt x="6856616" y="560388"/>
                <a:pt x="6808798" y="560388"/>
              </a:cubicBezTo>
              <a:cubicBezTo>
                <a:pt x="6592885" y="560388"/>
                <a:pt x="6592885" y="560388"/>
                <a:pt x="6592885" y="560388"/>
              </a:cubicBezTo>
              <a:cubicBezTo>
                <a:pt x="6592885" y="49213"/>
                <a:pt x="6592885" y="49213"/>
                <a:pt x="6592885" y="49213"/>
              </a:cubicBezTo>
              <a:close/>
              <a:moveTo>
                <a:pt x="8850790" y="38100"/>
              </a:moveTo>
              <a:cubicBezTo>
                <a:pt x="8925610" y="38100"/>
                <a:pt x="8992907" y="68001"/>
                <a:pt x="9041603" y="116301"/>
              </a:cubicBezTo>
              <a:cubicBezTo>
                <a:pt x="9090299" y="164602"/>
                <a:pt x="9120185" y="231303"/>
                <a:pt x="9120185" y="304905"/>
              </a:cubicBezTo>
              <a:cubicBezTo>
                <a:pt x="9120185" y="378297"/>
                <a:pt x="9090299" y="444998"/>
                <a:pt x="9041603" y="493090"/>
              </a:cubicBezTo>
              <a:cubicBezTo>
                <a:pt x="8992907" y="541600"/>
                <a:pt x="8925610" y="571500"/>
                <a:pt x="8850790" y="571500"/>
              </a:cubicBezTo>
              <a:cubicBezTo>
                <a:pt x="8775761" y="571500"/>
                <a:pt x="8708673" y="541600"/>
                <a:pt x="8660186" y="493090"/>
              </a:cubicBezTo>
              <a:cubicBezTo>
                <a:pt x="8611699" y="444998"/>
                <a:pt x="8582022" y="378297"/>
                <a:pt x="8582022" y="304905"/>
              </a:cubicBezTo>
              <a:cubicBezTo>
                <a:pt x="8582022" y="231303"/>
                <a:pt x="8611699" y="164602"/>
                <a:pt x="8660186" y="116301"/>
              </a:cubicBezTo>
              <a:cubicBezTo>
                <a:pt x="8708673" y="68001"/>
                <a:pt x="8775761" y="38100"/>
                <a:pt x="8850790" y="38100"/>
              </a:cubicBezTo>
              <a:close/>
              <a:moveTo>
                <a:pt x="7870035" y="38100"/>
              </a:moveTo>
              <a:cubicBezTo>
                <a:pt x="7871499" y="38100"/>
                <a:pt x="7871499" y="38100"/>
                <a:pt x="7871499" y="38100"/>
              </a:cubicBezTo>
              <a:cubicBezTo>
                <a:pt x="7901627" y="38309"/>
                <a:pt x="7929663" y="42909"/>
                <a:pt x="7955187" y="51273"/>
              </a:cubicBezTo>
              <a:cubicBezTo>
                <a:pt x="7981131" y="59637"/>
                <a:pt x="8004563" y="71764"/>
                <a:pt x="8025067" y="86401"/>
              </a:cubicBezTo>
              <a:cubicBezTo>
                <a:pt x="8004563" y="118811"/>
                <a:pt x="8004563" y="118811"/>
                <a:pt x="8004563" y="118811"/>
              </a:cubicBezTo>
              <a:cubicBezTo>
                <a:pt x="7984060" y="151429"/>
                <a:pt x="7984060" y="151429"/>
                <a:pt x="7984060" y="151429"/>
              </a:cubicBezTo>
              <a:cubicBezTo>
                <a:pt x="7964811" y="138884"/>
                <a:pt x="7945982" y="129265"/>
                <a:pt x="7926943" y="122574"/>
              </a:cubicBezTo>
              <a:cubicBezTo>
                <a:pt x="7908113" y="116092"/>
                <a:pt x="7889074" y="112538"/>
                <a:pt x="7869198" y="112538"/>
              </a:cubicBezTo>
              <a:cubicBezTo>
                <a:pt x="7839280" y="112538"/>
                <a:pt x="7817312" y="120692"/>
                <a:pt x="7802666" y="133865"/>
              </a:cubicBezTo>
              <a:cubicBezTo>
                <a:pt x="7788021" y="147038"/>
                <a:pt x="7780907" y="165230"/>
                <a:pt x="7780907" y="185721"/>
              </a:cubicBezTo>
              <a:cubicBezTo>
                <a:pt x="7780907" y="209767"/>
                <a:pt x="7791787" y="225031"/>
                <a:pt x="7811035" y="236949"/>
              </a:cubicBezTo>
              <a:cubicBezTo>
                <a:pt x="7830283" y="248658"/>
                <a:pt x="7857900" y="257022"/>
                <a:pt x="7891166" y="266849"/>
              </a:cubicBezTo>
              <a:cubicBezTo>
                <a:pt x="7931127" y="278977"/>
                <a:pt x="7970042" y="291941"/>
                <a:pt x="7998914" y="313896"/>
              </a:cubicBezTo>
              <a:cubicBezTo>
                <a:pt x="8027996" y="336060"/>
                <a:pt x="8047035" y="367424"/>
                <a:pt x="8047035" y="415934"/>
              </a:cubicBezTo>
              <a:cubicBezTo>
                <a:pt x="8047035" y="460889"/>
                <a:pt x="8030506" y="499781"/>
                <a:pt x="7999751" y="527381"/>
              </a:cubicBezTo>
              <a:cubicBezTo>
                <a:pt x="7968787" y="554982"/>
                <a:pt x="7923804" y="571500"/>
                <a:pt x="7866478" y="571500"/>
              </a:cubicBezTo>
              <a:cubicBezTo>
                <a:pt x="7825890" y="571500"/>
                <a:pt x="7791368" y="564809"/>
                <a:pt x="7761659" y="554145"/>
              </a:cubicBezTo>
              <a:cubicBezTo>
                <a:pt x="7731950" y="543272"/>
                <a:pt x="7707053" y="528845"/>
                <a:pt x="7685085" y="512954"/>
              </a:cubicBezTo>
              <a:cubicBezTo>
                <a:pt x="7725883" y="447925"/>
                <a:pt x="7725883" y="447925"/>
                <a:pt x="7725883" y="447925"/>
              </a:cubicBezTo>
              <a:cubicBezTo>
                <a:pt x="7748269" y="462353"/>
                <a:pt x="7770656" y="474480"/>
                <a:pt x="7793879" y="483053"/>
              </a:cubicBezTo>
              <a:cubicBezTo>
                <a:pt x="7816893" y="491835"/>
                <a:pt x="7841163" y="497063"/>
                <a:pt x="7867106" y="497063"/>
              </a:cubicBezTo>
              <a:cubicBezTo>
                <a:pt x="7898907" y="497063"/>
                <a:pt x="7923177" y="488699"/>
                <a:pt x="7939496" y="475108"/>
              </a:cubicBezTo>
              <a:cubicBezTo>
                <a:pt x="7956024" y="461516"/>
                <a:pt x="7964393" y="442489"/>
                <a:pt x="7964393" y="420952"/>
              </a:cubicBezTo>
              <a:cubicBezTo>
                <a:pt x="7964393" y="397324"/>
                <a:pt x="7953095" y="381851"/>
                <a:pt x="7933847" y="369933"/>
              </a:cubicBezTo>
              <a:cubicBezTo>
                <a:pt x="7914389" y="358224"/>
                <a:pt x="7886982" y="349860"/>
                <a:pt x="7853925" y="339823"/>
              </a:cubicBezTo>
              <a:cubicBezTo>
                <a:pt x="7813755" y="327696"/>
                <a:pt x="7774840" y="314941"/>
                <a:pt x="7745968" y="292986"/>
              </a:cubicBezTo>
              <a:cubicBezTo>
                <a:pt x="7717095" y="271031"/>
                <a:pt x="7698266" y="239667"/>
                <a:pt x="7698266" y="190739"/>
              </a:cubicBezTo>
              <a:cubicBezTo>
                <a:pt x="7698266" y="146202"/>
                <a:pt x="7714166" y="107938"/>
                <a:pt x="7743666" y="80964"/>
              </a:cubicBezTo>
              <a:cubicBezTo>
                <a:pt x="7772957" y="53991"/>
                <a:pt x="7815847" y="38100"/>
                <a:pt x="7870035" y="38100"/>
              </a:cubicBezTo>
              <a:close/>
              <a:moveTo>
                <a:pt x="7334624" y="38100"/>
              </a:moveTo>
              <a:cubicBezTo>
                <a:pt x="7409415" y="38100"/>
                <a:pt x="7476894" y="68001"/>
                <a:pt x="7525363" y="116301"/>
              </a:cubicBezTo>
              <a:cubicBezTo>
                <a:pt x="7574040" y="164602"/>
                <a:pt x="7604123" y="231303"/>
                <a:pt x="7604123" y="304905"/>
              </a:cubicBezTo>
              <a:cubicBezTo>
                <a:pt x="7604123" y="378297"/>
                <a:pt x="7574040" y="444998"/>
                <a:pt x="7525363" y="493090"/>
              </a:cubicBezTo>
              <a:cubicBezTo>
                <a:pt x="7476894" y="541600"/>
                <a:pt x="7409415" y="571500"/>
                <a:pt x="7334624" y="571500"/>
              </a:cubicBezTo>
              <a:cubicBezTo>
                <a:pt x="7259833" y="571500"/>
                <a:pt x="7192562" y="541600"/>
                <a:pt x="7144094" y="493090"/>
              </a:cubicBezTo>
              <a:cubicBezTo>
                <a:pt x="7095626" y="444998"/>
                <a:pt x="7065960" y="378297"/>
                <a:pt x="7065960" y="304905"/>
              </a:cubicBezTo>
              <a:cubicBezTo>
                <a:pt x="7065960" y="231303"/>
                <a:pt x="7095626" y="164602"/>
                <a:pt x="7144094" y="116301"/>
              </a:cubicBezTo>
              <a:cubicBezTo>
                <a:pt x="7192562" y="68001"/>
                <a:pt x="7259833" y="38100"/>
                <a:pt x="7334624" y="38100"/>
              </a:cubicBezTo>
              <a:close/>
              <a:moveTo>
                <a:pt x="2766077" y="0"/>
              </a:moveTo>
              <a:cubicBezTo>
                <a:pt x="2901191" y="0"/>
                <a:pt x="3028777" y="17359"/>
                <a:pt x="3146531" y="51449"/>
              </a:cubicBezTo>
              <a:cubicBezTo>
                <a:pt x="3264077" y="85540"/>
                <a:pt x="3372000" y="136571"/>
                <a:pt x="3467375" y="204124"/>
              </a:cubicBezTo>
              <a:cubicBezTo>
                <a:pt x="3467375" y="204124"/>
                <a:pt x="3467375" y="204124"/>
                <a:pt x="3340627" y="403228"/>
              </a:cubicBezTo>
              <a:cubicBezTo>
                <a:pt x="3340627" y="403228"/>
                <a:pt x="3340627" y="403228"/>
                <a:pt x="3213880" y="602542"/>
              </a:cubicBezTo>
              <a:cubicBezTo>
                <a:pt x="3153015" y="556321"/>
                <a:pt x="3084622" y="520976"/>
                <a:pt x="3009743" y="496716"/>
              </a:cubicBezTo>
              <a:cubicBezTo>
                <a:pt x="2934865" y="472455"/>
                <a:pt x="2853295" y="459279"/>
                <a:pt x="2766077" y="457606"/>
              </a:cubicBezTo>
              <a:cubicBezTo>
                <a:pt x="2556923" y="459279"/>
                <a:pt x="2368473" y="545655"/>
                <a:pt x="2232314" y="681180"/>
              </a:cubicBezTo>
              <a:cubicBezTo>
                <a:pt x="2095946" y="816496"/>
                <a:pt x="2012073" y="1000960"/>
                <a:pt x="2012073" y="1198391"/>
              </a:cubicBezTo>
              <a:cubicBezTo>
                <a:pt x="2012073" y="1399378"/>
                <a:pt x="2095946" y="1585307"/>
                <a:pt x="2232314" y="1721250"/>
              </a:cubicBezTo>
              <a:cubicBezTo>
                <a:pt x="2368473" y="1856984"/>
                <a:pt x="2556923" y="1942732"/>
                <a:pt x="2766077" y="1942732"/>
              </a:cubicBezTo>
              <a:cubicBezTo>
                <a:pt x="2868145" y="1942732"/>
                <a:pt x="2962893" y="1923700"/>
                <a:pt x="3050111" y="1886682"/>
              </a:cubicBezTo>
              <a:cubicBezTo>
                <a:pt x="3137328" y="1849664"/>
                <a:pt x="3217225" y="1794450"/>
                <a:pt x="3289594" y="1722086"/>
              </a:cubicBezTo>
              <a:cubicBezTo>
                <a:pt x="3462565" y="1549125"/>
                <a:pt x="3493101" y="1332661"/>
                <a:pt x="3543925" y="1095493"/>
              </a:cubicBezTo>
              <a:cubicBezTo>
                <a:pt x="3595168" y="858533"/>
                <a:pt x="3666699" y="600869"/>
                <a:pt x="3921866" y="345714"/>
              </a:cubicBezTo>
              <a:cubicBezTo>
                <a:pt x="4028953" y="238633"/>
                <a:pt x="4155701" y="152256"/>
                <a:pt x="4300646" y="92441"/>
              </a:cubicBezTo>
              <a:cubicBezTo>
                <a:pt x="4445590" y="32836"/>
                <a:pt x="4608522" y="0"/>
                <a:pt x="4787977" y="0"/>
              </a:cubicBezTo>
              <a:cubicBezTo>
                <a:pt x="4922882" y="0"/>
                <a:pt x="5050676" y="18823"/>
                <a:pt x="5168221" y="54796"/>
              </a:cubicBezTo>
              <a:cubicBezTo>
                <a:pt x="5285976" y="90559"/>
                <a:pt x="5393900" y="143054"/>
                <a:pt x="5489275" y="210607"/>
              </a:cubicBezTo>
              <a:cubicBezTo>
                <a:pt x="5489275" y="210607"/>
                <a:pt x="5489275" y="210607"/>
                <a:pt x="5364200" y="409921"/>
              </a:cubicBezTo>
              <a:cubicBezTo>
                <a:pt x="5364200" y="409921"/>
                <a:pt x="5364200" y="409921"/>
                <a:pt x="5239125" y="609025"/>
              </a:cubicBezTo>
              <a:cubicBezTo>
                <a:pt x="5176588" y="563014"/>
                <a:pt x="5107357" y="525996"/>
                <a:pt x="5031643" y="500480"/>
              </a:cubicBezTo>
              <a:cubicBezTo>
                <a:pt x="4955929" y="474965"/>
                <a:pt x="4873522" y="460952"/>
                <a:pt x="4784631" y="460952"/>
              </a:cubicBezTo>
              <a:cubicBezTo>
                <a:pt x="4580495" y="460952"/>
                <a:pt x="4396857" y="544818"/>
                <a:pt x="4264462" y="679089"/>
              </a:cubicBezTo>
              <a:cubicBezTo>
                <a:pt x="4131857" y="813149"/>
                <a:pt x="4050287" y="997614"/>
                <a:pt x="4050287" y="1198391"/>
              </a:cubicBezTo>
              <a:cubicBezTo>
                <a:pt x="4050287" y="1402724"/>
                <a:pt x="4131021" y="1589489"/>
                <a:pt x="4262370" y="1725223"/>
              </a:cubicBezTo>
              <a:cubicBezTo>
                <a:pt x="4393720" y="1861167"/>
                <a:pt x="4575477" y="1945870"/>
                <a:pt x="4778147" y="1945870"/>
              </a:cubicBezTo>
              <a:cubicBezTo>
                <a:pt x="4939406" y="1945870"/>
                <a:pt x="5080167" y="1893165"/>
                <a:pt x="5191438" y="1804280"/>
              </a:cubicBezTo>
              <a:cubicBezTo>
                <a:pt x="5302499" y="1715394"/>
                <a:pt x="5384070" y="1590326"/>
                <a:pt x="5426737" y="1445390"/>
              </a:cubicBezTo>
              <a:cubicBezTo>
                <a:pt x="5426737" y="1445390"/>
                <a:pt x="5426737" y="1445390"/>
                <a:pt x="4708917" y="1445390"/>
              </a:cubicBezTo>
              <a:cubicBezTo>
                <a:pt x="4708917" y="1445390"/>
                <a:pt x="4708917" y="1445390"/>
                <a:pt x="4850515" y="1223279"/>
              </a:cubicBezTo>
              <a:cubicBezTo>
                <a:pt x="4850515" y="1223279"/>
                <a:pt x="4850515" y="1223279"/>
                <a:pt x="4992113" y="1000960"/>
              </a:cubicBezTo>
              <a:cubicBezTo>
                <a:pt x="4992113" y="1000960"/>
                <a:pt x="4992113" y="1000960"/>
                <a:pt x="5457901" y="1000960"/>
              </a:cubicBezTo>
              <a:cubicBezTo>
                <a:pt x="5457901" y="1000960"/>
                <a:pt x="5457901" y="1000960"/>
                <a:pt x="5924108" y="1000960"/>
              </a:cubicBezTo>
              <a:cubicBezTo>
                <a:pt x="5928919" y="1033796"/>
                <a:pt x="5933102" y="1066840"/>
                <a:pt x="5936030" y="1100094"/>
              </a:cubicBezTo>
              <a:cubicBezTo>
                <a:pt x="5938749" y="1133557"/>
                <a:pt x="5940422" y="1167229"/>
                <a:pt x="5940422" y="1201738"/>
              </a:cubicBezTo>
              <a:cubicBezTo>
                <a:pt x="5940422" y="1532602"/>
                <a:pt x="5812001" y="1833141"/>
                <a:pt x="5600963" y="2050860"/>
              </a:cubicBezTo>
              <a:cubicBezTo>
                <a:pt x="5389717" y="2268578"/>
                <a:pt x="5095854" y="2403475"/>
                <a:pt x="4764970" y="2403475"/>
              </a:cubicBezTo>
              <a:cubicBezTo>
                <a:pt x="4549331" y="2403475"/>
                <a:pt x="4350006" y="2352653"/>
                <a:pt x="4178290" y="2262513"/>
              </a:cubicBezTo>
              <a:cubicBezTo>
                <a:pt x="4006784" y="2172372"/>
                <a:pt x="3862676" y="2043121"/>
                <a:pt x="3757265" y="1886682"/>
              </a:cubicBezTo>
              <a:cubicBezTo>
                <a:pt x="3647040" y="2044794"/>
                <a:pt x="3502931" y="2173836"/>
                <a:pt x="3332469" y="2263558"/>
              </a:cubicBezTo>
              <a:cubicBezTo>
                <a:pt x="3162009" y="2353490"/>
                <a:pt x="2965403" y="2403475"/>
                <a:pt x="2749555" y="2403475"/>
              </a:cubicBezTo>
              <a:cubicBezTo>
                <a:pt x="2566961" y="2403475"/>
                <a:pt x="2395664" y="2364993"/>
                <a:pt x="2242563" y="2295766"/>
              </a:cubicBezTo>
              <a:cubicBezTo>
                <a:pt x="2089461" y="2226540"/>
                <a:pt x="1954347" y="2126988"/>
                <a:pt x="1844121" y="2005266"/>
              </a:cubicBezTo>
              <a:cubicBezTo>
                <a:pt x="1783258" y="2108792"/>
                <a:pt x="1694366" y="2196214"/>
                <a:pt x="1583096" y="2257493"/>
              </a:cubicBezTo>
              <a:cubicBezTo>
                <a:pt x="1472034" y="2318772"/>
                <a:pt x="1338593" y="2354117"/>
                <a:pt x="1188838" y="2354117"/>
              </a:cubicBezTo>
              <a:cubicBezTo>
                <a:pt x="1188838" y="2354117"/>
                <a:pt x="1188838" y="2354117"/>
                <a:pt x="0" y="2354117"/>
              </a:cubicBezTo>
              <a:cubicBezTo>
                <a:pt x="0" y="2354117"/>
                <a:pt x="0" y="2354117"/>
                <a:pt x="0" y="1201738"/>
              </a:cubicBezTo>
              <a:cubicBezTo>
                <a:pt x="0" y="1201738"/>
                <a:pt x="0" y="1201738"/>
                <a:pt x="0" y="49358"/>
              </a:cubicBezTo>
              <a:cubicBezTo>
                <a:pt x="0" y="49358"/>
                <a:pt x="0" y="49358"/>
                <a:pt x="538575" y="49358"/>
              </a:cubicBezTo>
              <a:cubicBezTo>
                <a:pt x="538575" y="49358"/>
                <a:pt x="538575" y="49358"/>
                <a:pt x="1076940" y="49358"/>
              </a:cubicBezTo>
              <a:cubicBezTo>
                <a:pt x="1249702" y="49358"/>
                <a:pt x="1402804" y="96206"/>
                <a:pt x="1523487" y="176099"/>
              </a:cubicBezTo>
              <a:cubicBezTo>
                <a:pt x="1643960" y="255992"/>
                <a:pt x="1732223" y="368720"/>
                <a:pt x="1774892" y="500480"/>
              </a:cubicBezTo>
              <a:cubicBezTo>
                <a:pt x="1883653" y="350524"/>
                <a:pt x="2027552" y="225457"/>
                <a:pt x="2196549" y="137826"/>
              </a:cubicBezTo>
              <a:cubicBezTo>
                <a:pt x="2365129" y="50195"/>
                <a:pt x="2558596" y="0"/>
                <a:pt x="2766077" y="0"/>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91752</xdr:colOff>
      <xdr:row>69</xdr:row>
      <xdr:rowOff>457160</xdr:rowOff>
    </xdr:from>
    <xdr:to>
      <xdr:col>1</xdr:col>
      <xdr:colOff>859008</xdr:colOff>
      <xdr:row>72</xdr:row>
      <xdr:rowOff>306416</xdr:rowOff>
    </xdr:to>
    <xdr:grpSp>
      <xdr:nvGrpSpPr>
        <xdr:cNvPr id="78" name="グループ化 77">
          <a:extLst>
            <a:ext uri="{FF2B5EF4-FFF2-40B4-BE49-F238E27FC236}">
              <a16:creationId xmlns:a16="http://schemas.microsoft.com/office/drawing/2014/main" id="{9C030F92-72C1-4D20-B105-12F55A74DB89}"/>
            </a:ext>
          </a:extLst>
        </xdr:cNvPr>
        <xdr:cNvGrpSpPr/>
      </xdr:nvGrpSpPr>
      <xdr:grpSpPr>
        <a:xfrm>
          <a:off x="554395" y="22391874"/>
          <a:ext cx="767256" cy="760935"/>
          <a:chOff x="10926019" y="4671376"/>
          <a:chExt cx="394002" cy="394002"/>
        </a:xfrm>
      </xdr:grpSpPr>
      <xdr:sp macro="" textlink="">
        <xdr:nvSpPr>
          <xdr:cNvPr id="107" name="AutoShape 3">
            <a:extLst>
              <a:ext uri="{FF2B5EF4-FFF2-40B4-BE49-F238E27FC236}">
                <a16:creationId xmlns:a16="http://schemas.microsoft.com/office/drawing/2014/main" id="{0746BEF4-D7BC-4330-A82B-2F3DA0050074}"/>
              </a:ext>
            </a:extLst>
          </xdr:cNvPr>
          <xdr:cNvSpPr>
            <a:spLocks noChangeAspect="1" noChangeArrowheads="1" noTextEdit="1"/>
          </xdr:cNvSpPr>
        </xdr:nvSpPr>
        <xdr:spPr bwMode="auto">
          <a:xfrm>
            <a:off x="10967067" y="4708463"/>
            <a:ext cx="305234" cy="305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108" name="Oval 1">
            <a:extLst>
              <a:ext uri="{FF2B5EF4-FFF2-40B4-BE49-F238E27FC236}">
                <a16:creationId xmlns:a16="http://schemas.microsoft.com/office/drawing/2014/main" id="{A3C463DE-845C-4277-8B4A-81CC3E8F1648}"/>
              </a:ext>
            </a:extLst>
          </xdr:cNvPr>
          <xdr:cNvSpPr>
            <a:spLocks/>
          </xdr:cNvSpPr>
        </xdr:nvSpPr>
        <xdr:spPr>
          <a:xfrm>
            <a:off x="10926019" y="4671376"/>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109" name="bcgIcons_Handshake">
            <a:extLst>
              <a:ext uri="{FF2B5EF4-FFF2-40B4-BE49-F238E27FC236}">
                <a16:creationId xmlns:a16="http://schemas.microsoft.com/office/drawing/2014/main" id="{BE9441D1-EBF7-44D9-BEE8-836B9EE3AE8B}"/>
              </a:ext>
            </a:extLst>
          </xdr:cNvPr>
          <xdr:cNvGrpSpPr>
            <a:grpSpLocks noChangeAspect="1"/>
          </xdr:cNvGrpSpPr>
        </xdr:nvGrpSpPr>
        <xdr:grpSpPr bwMode="auto">
          <a:xfrm>
            <a:off x="10948981" y="4708463"/>
            <a:ext cx="348078" cy="348400"/>
            <a:chOff x="1682" y="0"/>
            <a:chExt cx="4316" cy="4320"/>
          </a:xfrm>
        </xdr:grpSpPr>
        <xdr:sp macro="" textlink="">
          <xdr:nvSpPr>
            <xdr:cNvPr id="110" name="AutoShape 3">
              <a:extLst>
                <a:ext uri="{FF2B5EF4-FFF2-40B4-BE49-F238E27FC236}">
                  <a16:creationId xmlns:a16="http://schemas.microsoft.com/office/drawing/2014/main" id="{6D8D6D45-49CC-41E7-81C6-A9C9D3FE7F42}"/>
                </a:ext>
              </a:extLst>
            </xdr:cNvPr>
            <xdr:cNvSpPr>
              <a:spLocks noChangeAspect="1" noChangeArrowheads="1" noTextEdit="1"/>
            </xdr:cNvSpPr>
          </xdr:nvSpPr>
          <xdr:spPr bwMode="auto">
            <a:xfrm>
              <a:off x="1682" y="0"/>
              <a:ext cx="4316" cy="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111" name="Freeform 5">
              <a:extLst>
                <a:ext uri="{FF2B5EF4-FFF2-40B4-BE49-F238E27FC236}">
                  <a16:creationId xmlns:a16="http://schemas.microsoft.com/office/drawing/2014/main" id="{8836E2C3-1FB3-4D6B-BF5D-0A3CAE5E6B19}"/>
                </a:ext>
              </a:extLst>
            </xdr:cNvPr>
            <xdr:cNvSpPr>
              <a:spLocks noEditPoints="1"/>
            </xdr:cNvSpPr>
          </xdr:nvSpPr>
          <xdr:spPr bwMode="auto">
            <a:xfrm>
              <a:off x="2699" y="763"/>
              <a:ext cx="2730" cy="2428"/>
            </a:xfrm>
            <a:custGeom>
              <a:avLst/>
              <a:gdLst>
                <a:gd name="T0" fmla="*/ 182 w 1457"/>
                <a:gd name="T1" fmla="*/ 441 h 1295"/>
                <a:gd name="T2" fmla="*/ 163 w 1457"/>
                <a:gd name="T3" fmla="*/ 326 h 1295"/>
                <a:gd name="T4" fmla="*/ 724 w 1457"/>
                <a:gd name="T5" fmla="*/ 120 h 1295"/>
                <a:gd name="T6" fmla="*/ 1145 w 1457"/>
                <a:gd name="T7" fmla="*/ 295 h 1295"/>
                <a:gd name="T8" fmla="*/ 1419 w 1457"/>
                <a:gd name="T9" fmla="*/ 153 h 1295"/>
                <a:gd name="T10" fmla="*/ 1457 w 1457"/>
                <a:gd name="T11" fmla="*/ 172 h 1295"/>
                <a:gd name="T12" fmla="*/ 1457 w 1457"/>
                <a:gd name="T13" fmla="*/ 660 h 1295"/>
                <a:gd name="T14" fmla="*/ 1449 w 1457"/>
                <a:gd name="T15" fmla="*/ 672 h 1295"/>
                <a:gd name="T16" fmla="*/ 1275 w 1457"/>
                <a:gd name="T17" fmla="*/ 716 h 1295"/>
                <a:gd name="T18" fmla="*/ 1263 w 1457"/>
                <a:gd name="T19" fmla="*/ 715 h 1295"/>
                <a:gd name="T20" fmla="*/ 668 w 1457"/>
                <a:gd name="T21" fmla="*/ 358 h 1295"/>
                <a:gd name="T22" fmla="*/ 462 w 1457"/>
                <a:gd name="T23" fmla="*/ 341 h 1295"/>
                <a:gd name="T24" fmla="*/ 421 w 1457"/>
                <a:gd name="T25" fmla="*/ 361 h 1295"/>
                <a:gd name="T26" fmla="*/ 182 w 1457"/>
                <a:gd name="T27" fmla="*/ 441 h 1295"/>
                <a:gd name="T28" fmla="*/ 592 w 1457"/>
                <a:gd name="T29" fmla="*/ 1039 h 1295"/>
                <a:gd name="T30" fmla="*/ 528 w 1457"/>
                <a:gd name="T31" fmla="*/ 1079 h 1295"/>
                <a:gd name="T32" fmla="*/ 472 w 1457"/>
                <a:gd name="T33" fmla="*/ 1191 h 1295"/>
                <a:gd name="T34" fmla="*/ 505 w 1457"/>
                <a:gd name="T35" fmla="*/ 1287 h 1295"/>
                <a:gd name="T36" fmla="*/ 505 w 1457"/>
                <a:gd name="T37" fmla="*/ 1287 h 1295"/>
                <a:gd name="T38" fmla="*/ 536 w 1457"/>
                <a:gd name="T39" fmla="*/ 1295 h 1295"/>
                <a:gd name="T40" fmla="*/ 601 w 1457"/>
                <a:gd name="T41" fmla="*/ 1255 h 1295"/>
                <a:gd name="T42" fmla="*/ 657 w 1457"/>
                <a:gd name="T43" fmla="*/ 1143 h 1295"/>
                <a:gd name="T44" fmla="*/ 624 w 1457"/>
                <a:gd name="T45" fmla="*/ 1046 h 1295"/>
                <a:gd name="T46" fmla="*/ 592 w 1457"/>
                <a:gd name="T47" fmla="*/ 1039 h 1295"/>
                <a:gd name="T48" fmla="*/ 462 w 1457"/>
                <a:gd name="T49" fmla="*/ 901 h 1295"/>
                <a:gd name="T50" fmla="*/ 397 w 1457"/>
                <a:gd name="T51" fmla="*/ 941 h 1295"/>
                <a:gd name="T52" fmla="*/ 307 w 1457"/>
                <a:gd name="T53" fmla="*/ 1123 h 1295"/>
                <a:gd name="T54" fmla="*/ 339 w 1457"/>
                <a:gd name="T55" fmla="*/ 1219 h 1295"/>
                <a:gd name="T56" fmla="*/ 339 w 1457"/>
                <a:gd name="T57" fmla="*/ 1219 h 1295"/>
                <a:gd name="T58" fmla="*/ 371 w 1457"/>
                <a:gd name="T59" fmla="*/ 1227 h 1295"/>
                <a:gd name="T60" fmla="*/ 435 w 1457"/>
                <a:gd name="T61" fmla="*/ 1187 h 1295"/>
                <a:gd name="T62" fmla="*/ 526 w 1457"/>
                <a:gd name="T63" fmla="*/ 1005 h 1295"/>
                <a:gd name="T64" fmla="*/ 493 w 1457"/>
                <a:gd name="T65" fmla="*/ 909 h 1295"/>
                <a:gd name="T66" fmla="*/ 493 w 1457"/>
                <a:gd name="T67" fmla="*/ 909 h 1295"/>
                <a:gd name="T68" fmla="*/ 462 w 1457"/>
                <a:gd name="T69" fmla="*/ 901 h 1295"/>
                <a:gd name="T70" fmla="*/ 298 w 1457"/>
                <a:gd name="T71" fmla="*/ 829 h 1295"/>
                <a:gd name="T72" fmla="*/ 233 w 1457"/>
                <a:gd name="T73" fmla="*/ 869 h 1295"/>
                <a:gd name="T74" fmla="*/ 150 w 1457"/>
                <a:gd name="T75" fmla="*/ 1036 h 1295"/>
                <a:gd name="T76" fmla="*/ 183 w 1457"/>
                <a:gd name="T77" fmla="*/ 1132 h 1295"/>
                <a:gd name="T78" fmla="*/ 215 w 1457"/>
                <a:gd name="T79" fmla="*/ 1140 h 1295"/>
                <a:gd name="T80" fmla="*/ 279 w 1457"/>
                <a:gd name="T81" fmla="*/ 1100 h 1295"/>
                <a:gd name="T82" fmla="*/ 362 w 1457"/>
                <a:gd name="T83" fmla="*/ 933 h 1295"/>
                <a:gd name="T84" fmla="*/ 330 w 1457"/>
                <a:gd name="T85" fmla="*/ 837 h 1295"/>
                <a:gd name="T86" fmla="*/ 330 w 1457"/>
                <a:gd name="T87" fmla="*/ 837 h 1295"/>
                <a:gd name="T88" fmla="*/ 298 w 1457"/>
                <a:gd name="T89" fmla="*/ 829 h 1295"/>
                <a:gd name="T90" fmla="*/ 131 w 1457"/>
                <a:gd name="T91" fmla="*/ 762 h 1295"/>
                <a:gd name="T92" fmla="*/ 66 w 1457"/>
                <a:gd name="T93" fmla="*/ 802 h 1295"/>
                <a:gd name="T94" fmla="*/ 18 w 1457"/>
                <a:gd name="T95" fmla="*/ 900 h 1295"/>
                <a:gd name="T96" fmla="*/ 50 w 1457"/>
                <a:gd name="T97" fmla="*/ 996 h 1295"/>
                <a:gd name="T98" fmla="*/ 82 w 1457"/>
                <a:gd name="T99" fmla="*/ 1004 h 1295"/>
                <a:gd name="T100" fmla="*/ 146 w 1457"/>
                <a:gd name="T101" fmla="*/ 964 h 1295"/>
                <a:gd name="T102" fmla="*/ 195 w 1457"/>
                <a:gd name="T103" fmla="*/ 866 h 1295"/>
                <a:gd name="T104" fmla="*/ 162 w 1457"/>
                <a:gd name="T105" fmla="*/ 770 h 1295"/>
                <a:gd name="T106" fmla="*/ 131 w 1457"/>
                <a:gd name="T107" fmla="*/ 762 h 12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1457" h="1295">
                  <a:moveTo>
                    <a:pt x="182" y="441"/>
                  </a:moveTo>
                  <a:cubicBezTo>
                    <a:pt x="138" y="419"/>
                    <a:pt x="128" y="361"/>
                    <a:pt x="163" y="326"/>
                  </a:cubicBezTo>
                  <a:cubicBezTo>
                    <a:pt x="484" y="0"/>
                    <a:pt x="654" y="98"/>
                    <a:pt x="724" y="120"/>
                  </a:cubicBezTo>
                  <a:cubicBezTo>
                    <a:pt x="823" y="149"/>
                    <a:pt x="1071" y="278"/>
                    <a:pt x="1145" y="295"/>
                  </a:cubicBezTo>
                  <a:cubicBezTo>
                    <a:pt x="1199" y="308"/>
                    <a:pt x="1348" y="206"/>
                    <a:pt x="1419" y="153"/>
                  </a:cubicBezTo>
                  <a:cubicBezTo>
                    <a:pt x="1435" y="142"/>
                    <a:pt x="1457" y="153"/>
                    <a:pt x="1457" y="172"/>
                  </a:cubicBezTo>
                  <a:cubicBezTo>
                    <a:pt x="1457" y="172"/>
                    <a:pt x="1457" y="172"/>
                    <a:pt x="1457" y="660"/>
                  </a:cubicBezTo>
                  <a:cubicBezTo>
                    <a:pt x="1457" y="666"/>
                    <a:pt x="1454" y="670"/>
                    <a:pt x="1449" y="672"/>
                  </a:cubicBezTo>
                  <a:cubicBezTo>
                    <a:pt x="1449" y="672"/>
                    <a:pt x="1449" y="672"/>
                    <a:pt x="1275" y="716"/>
                  </a:cubicBezTo>
                  <a:cubicBezTo>
                    <a:pt x="1271" y="718"/>
                    <a:pt x="1266" y="717"/>
                    <a:pt x="1263" y="715"/>
                  </a:cubicBezTo>
                  <a:cubicBezTo>
                    <a:pt x="1207" y="679"/>
                    <a:pt x="737" y="382"/>
                    <a:pt x="668" y="358"/>
                  </a:cubicBezTo>
                  <a:cubicBezTo>
                    <a:pt x="614" y="338"/>
                    <a:pt x="510" y="340"/>
                    <a:pt x="462" y="341"/>
                  </a:cubicBezTo>
                  <a:cubicBezTo>
                    <a:pt x="446" y="342"/>
                    <a:pt x="431" y="349"/>
                    <a:pt x="421" y="361"/>
                  </a:cubicBezTo>
                  <a:cubicBezTo>
                    <a:pt x="320" y="472"/>
                    <a:pt x="237" y="468"/>
                    <a:pt x="182" y="441"/>
                  </a:cubicBezTo>
                  <a:close/>
                  <a:moveTo>
                    <a:pt x="592" y="1039"/>
                  </a:moveTo>
                  <a:cubicBezTo>
                    <a:pt x="566" y="1039"/>
                    <a:pt x="541" y="1054"/>
                    <a:pt x="528" y="1079"/>
                  </a:cubicBezTo>
                  <a:cubicBezTo>
                    <a:pt x="472" y="1191"/>
                    <a:pt x="472" y="1191"/>
                    <a:pt x="472" y="1191"/>
                  </a:cubicBezTo>
                  <a:cubicBezTo>
                    <a:pt x="455" y="1227"/>
                    <a:pt x="469" y="1270"/>
                    <a:pt x="505" y="1287"/>
                  </a:cubicBezTo>
                  <a:cubicBezTo>
                    <a:pt x="505" y="1287"/>
                    <a:pt x="505" y="1287"/>
                    <a:pt x="505" y="1287"/>
                  </a:cubicBezTo>
                  <a:cubicBezTo>
                    <a:pt x="515" y="1292"/>
                    <a:pt x="526" y="1295"/>
                    <a:pt x="536" y="1295"/>
                  </a:cubicBezTo>
                  <a:cubicBezTo>
                    <a:pt x="563" y="1295"/>
                    <a:pt x="588" y="1280"/>
                    <a:pt x="601" y="1255"/>
                  </a:cubicBezTo>
                  <a:cubicBezTo>
                    <a:pt x="657" y="1143"/>
                    <a:pt x="657" y="1143"/>
                    <a:pt x="657" y="1143"/>
                  </a:cubicBezTo>
                  <a:cubicBezTo>
                    <a:pt x="674" y="1107"/>
                    <a:pt x="660" y="1064"/>
                    <a:pt x="624" y="1046"/>
                  </a:cubicBezTo>
                  <a:cubicBezTo>
                    <a:pt x="614" y="1041"/>
                    <a:pt x="603" y="1039"/>
                    <a:pt x="592" y="1039"/>
                  </a:cubicBezTo>
                  <a:moveTo>
                    <a:pt x="462" y="901"/>
                  </a:moveTo>
                  <a:cubicBezTo>
                    <a:pt x="435" y="901"/>
                    <a:pt x="410" y="916"/>
                    <a:pt x="397" y="941"/>
                  </a:cubicBezTo>
                  <a:cubicBezTo>
                    <a:pt x="307" y="1123"/>
                    <a:pt x="307" y="1123"/>
                    <a:pt x="307" y="1123"/>
                  </a:cubicBezTo>
                  <a:cubicBezTo>
                    <a:pt x="289" y="1159"/>
                    <a:pt x="304" y="1202"/>
                    <a:pt x="339" y="1219"/>
                  </a:cubicBezTo>
                  <a:cubicBezTo>
                    <a:pt x="339" y="1219"/>
                    <a:pt x="339" y="1219"/>
                    <a:pt x="339" y="1219"/>
                  </a:cubicBezTo>
                  <a:cubicBezTo>
                    <a:pt x="350" y="1224"/>
                    <a:pt x="360" y="1227"/>
                    <a:pt x="371" y="1227"/>
                  </a:cubicBezTo>
                  <a:cubicBezTo>
                    <a:pt x="397" y="1227"/>
                    <a:pt x="423" y="1212"/>
                    <a:pt x="435" y="1187"/>
                  </a:cubicBezTo>
                  <a:cubicBezTo>
                    <a:pt x="526" y="1005"/>
                    <a:pt x="526" y="1005"/>
                    <a:pt x="526" y="1005"/>
                  </a:cubicBezTo>
                  <a:cubicBezTo>
                    <a:pt x="543" y="970"/>
                    <a:pt x="529" y="927"/>
                    <a:pt x="493" y="909"/>
                  </a:cubicBezTo>
                  <a:cubicBezTo>
                    <a:pt x="493" y="909"/>
                    <a:pt x="493" y="909"/>
                    <a:pt x="493" y="909"/>
                  </a:cubicBezTo>
                  <a:cubicBezTo>
                    <a:pt x="483" y="904"/>
                    <a:pt x="472" y="901"/>
                    <a:pt x="462" y="901"/>
                  </a:cubicBezTo>
                  <a:moveTo>
                    <a:pt x="298" y="829"/>
                  </a:moveTo>
                  <a:cubicBezTo>
                    <a:pt x="271" y="829"/>
                    <a:pt x="246" y="844"/>
                    <a:pt x="233" y="869"/>
                  </a:cubicBezTo>
                  <a:cubicBezTo>
                    <a:pt x="150" y="1036"/>
                    <a:pt x="150" y="1036"/>
                    <a:pt x="150" y="1036"/>
                  </a:cubicBezTo>
                  <a:cubicBezTo>
                    <a:pt x="133" y="1072"/>
                    <a:pt x="147" y="1115"/>
                    <a:pt x="183" y="1132"/>
                  </a:cubicBezTo>
                  <a:cubicBezTo>
                    <a:pt x="193" y="1138"/>
                    <a:pt x="204" y="1140"/>
                    <a:pt x="215" y="1140"/>
                  </a:cubicBezTo>
                  <a:cubicBezTo>
                    <a:pt x="241" y="1140"/>
                    <a:pt x="266" y="1125"/>
                    <a:pt x="279" y="1100"/>
                  </a:cubicBezTo>
                  <a:cubicBezTo>
                    <a:pt x="362" y="933"/>
                    <a:pt x="362" y="933"/>
                    <a:pt x="362" y="933"/>
                  </a:cubicBezTo>
                  <a:cubicBezTo>
                    <a:pt x="379" y="898"/>
                    <a:pt x="365" y="855"/>
                    <a:pt x="330" y="837"/>
                  </a:cubicBezTo>
                  <a:cubicBezTo>
                    <a:pt x="330" y="837"/>
                    <a:pt x="330" y="837"/>
                    <a:pt x="330" y="837"/>
                  </a:cubicBezTo>
                  <a:cubicBezTo>
                    <a:pt x="319" y="832"/>
                    <a:pt x="308" y="829"/>
                    <a:pt x="298" y="829"/>
                  </a:cubicBezTo>
                  <a:moveTo>
                    <a:pt x="131" y="762"/>
                  </a:moveTo>
                  <a:cubicBezTo>
                    <a:pt x="104" y="762"/>
                    <a:pt x="79" y="777"/>
                    <a:pt x="66" y="802"/>
                  </a:cubicBezTo>
                  <a:cubicBezTo>
                    <a:pt x="18" y="900"/>
                    <a:pt x="18" y="900"/>
                    <a:pt x="18" y="900"/>
                  </a:cubicBezTo>
                  <a:cubicBezTo>
                    <a:pt x="0" y="936"/>
                    <a:pt x="14" y="979"/>
                    <a:pt x="50" y="996"/>
                  </a:cubicBezTo>
                  <a:cubicBezTo>
                    <a:pt x="60" y="1002"/>
                    <a:pt x="71" y="1004"/>
                    <a:pt x="82" y="1004"/>
                  </a:cubicBezTo>
                  <a:cubicBezTo>
                    <a:pt x="108" y="1004"/>
                    <a:pt x="133" y="989"/>
                    <a:pt x="146" y="964"/>
                  </a:cubicBezTo>
                  <a:cubicBezTo>
                    <a:pt x="195" y="866"/>
                    <a:pt x="195" y="866"/>
                    <a:pt x="195" y="866"/>
                  </a:cubicBezTo>
                  <a:cubicBezTo>
                    <a:pt x="212" y="830"/>
                    <a:pt x="198" y="787"/>
                    <a:pt x="162" y="770"/>
                  </a:cubicBezTo>
                  <a:cubicBezTo>
                    <a:pt x="152" y="765"/>
                    <a:pt x="141" y="762"/>
                    <a:pt x="131" y="762"/>
                  </a:cubicBezTo>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112" name="Freeform 6">
              <a:extLst>
                <a:ext uri="{FF2B5EF4-FFF2-40B4-BE49-F238E27FC236}">
                  <a16:creationId xmlns:a16="http://schemas.microsoft.com/office/drawing/2014/main" id="{FEBE6EBD-DB14-46FE-B7EC-E904E8C499F5}"/>
                </a:ext>
              </a:extLst>
            </xdr:cNvPr>
            <xdr:cNvSpPr>
              <a:spLocks noEditPoints="1"/>
            </xdr:cNvSpPr>
          </xdr:nvSpPr>
          <xdr:spPr bwMode="auto">
            <a:xfrm>
              <a:off x="2251" y="921"/>
              <a:ext cx="3007" cy="2422"/>
            </a:xfrm>
            <a:custGeom>
              <a:avLst/>
              <a:gdLst>
                <a:gd name="T0" fmla="*/ 262 w 1605"/>
                <a:gd name="T1" fmla="*/ 725 h 1292"/>
                <a:gd name="T2" fmla="*/ 15 w 1605"/>
                <a:gd name="T3" fmla="*/ 587 h 1292"/>
                <a:gd name="T4" fmla="*/ 0 w 1605"/>
                <a:gd name="T5" fmla="*/ 37 h 1292"/>
                <a:gd name="T6" fmla="*/ 36 w 1605"/>
                <a:gd name="T7" fmla="*/ 0 h 1292"/>
                <a:gd name="T8" fmla="*/ 155 w 1605"/>
                <a:gd name="T9" fmla="*/ 96 h 1292"/>
                <a:gd name="T10" fmla="*/ 324 w 1605"/>
                <a:gd name="T11" fmla="*/ 190 h 1292"/>
                <a:gd name="T12" fmla="*/ 364 w 1605"/>
                <a:gd name="T13" fmla="*/ 178 h 1292"/>
                <a:gd name="T14" fmla="*/ 366 w 1605"/>
                <a:gd name="T15" fmla="*/ 207 h 1292"/>
                <a:gd name="T16" fmla="*/ 324 w 1605"/>
                <a:gd name="T17" fmla="*/ 226 h 1292"/>
                <a:gd name="T18" fmla="*/ 36 w 1605"/>
                <a:gd name="T19" fmla="*/ 36 h 1292"/>
                <a:gd name="T20" fmla="*/ 1538 w 1605"/>
                <a:gd name="T21" fmla="*/ 719 h 1292"/>
                <a:gd name="T22" fmla="*/ 785 w 1605"/>
                <a:gd name="T23" fmla="*/ 307 h 1292"/>
                <a:gd name="T24" fmla="*/ 1544 w 1605"/>
                <a:gd name="T25" fmla="*/ 848 h 1292"/>
                <a:gd name="T26" fmla="*/ 1482 w 1605"/>
                <a:gd name="T27" fmla="*/ 883 h 1292"/>
                <a:gd name="T28" fmla="*/ 1236 w 1605"/>
                <a:gd name="T29" fmla="*/ 747 h 1292"/>
                <a:gd name="T30" fmla="*/ 1210 w 1605"/>
                <a:gd name="T31" fmla="*/ 752 h 1292"/>
                <a:gd name="T32" fmla="*/ 1380 w 1605"/>
                <a:gd name="T33" fmla="*/ 881 h 1292"/>
                <a:gd name="T34" fmla="*/ 1345 w 1605"/>
                <a:gd name="T35" fmla="*/ 1015 h 1292"/>
                <a:gd name="T36" fmla="*/ 1123 w 1605"/>
                <a:gd name="T37" fmla="*/ 893 h 1292"/>
                <a:gd name="T38" fmla="*/ 1098 w 1605"/>
                <a:gd name="T39" fmla="*/ 898 h 1292"/>
                <a:gd name="T40" fmla="*/ 1229 w 1605"/>
                <a:gd name="T41" fmla="*/ 1002 h 1292"/>
                <a:gd name="T42" fmla="*/ 1253 w 1605"/>
                <a:gd name="T43" fmla="*/ 1100 h 1292"/>
                <a:gd name="T44" fmla="*/ 1155 w 1605"/>
                <a:gd name="T45" fmla="*/ 1124 h 1292"/>
                <a:gd name="T46" fmla="*/ 986 w 1605"/>
                <a:gd name="T47" fmla="*/ 1044 h 1292"/>
                <a:gd name="T48" fmla="*/ 992 w 1605"/>
                <a:gd name="T49" fmla="*/ 1075 h 1292"/>
                <a:gd name="T50" fmla="*/ 1097 w 1605"/>
                <a:gd name="T51" fmla="*/ 1222 h 1292"/>
                <a:gd name="T52" fmla="*/ 998 w 1605"/>
                <a:gd name="T53" fmla="*/ 1246 h 1292"/>
                <a:gd name="T54" fmla="*/ 862 w 1605"/>
                <a:gd name="T55" fmla="*/ 1206 h 1292"/>
                <a:gd name="T56" fmla="*/ 1035 w 1605"/>
                <a:gd name="T57" fmla="*/ 1292 h 1292"/>
                <a:gd name="T58" fmla="*/ 1139 w 1605"/>
                <a:gd name="T59" fmla="*/ 1157 h 1292"/>
                <a:gd name="T60" fmla="*/ 1284 w 1605"/>
                <a:gd name="T61" fmla="*/ 1119 h 1292"/>
                <a:gd name="T62" fmla="*/ 1345 w 1605"/>
                <a:gd name="T63" fmla="*/ 1051 h 1292"/>
                <a:gd name="T64" fmla="*/ 1450 w 1605"/>
                <a:gd name="T65" fmla="*/ 917 h 1292"/>
                <a:gd name="T66" fmla="*/ 1482 w 1605"/>
                <a:gd name="T67" fmla="*/ 919 h 1292"/>
                <a:gd name="T68" fmla="*/ 1538 w 1605"/>
                <a:gd name="T69" fmla="*/ 719 h 1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05" h="1292">
                  <a:moveTo>
                    <a:pt x="36" y="558"/>
                  </a:moveTo>
                  <a:cubicBezTo>
                    <a:pt x="262" y="725"/>
                    <a:pt x="262" y="725"/>
                    <a:pt x="262" y="725"/>
                  </a:cubicBezTo>
                  <a:cubicBezTo>
                    <a:pt x="246" y="757"/>
                    <a:pt x="246" y="757"/>
                    <a:pt x="246" y="757"/>
                  </a:cubicBezTo>
                  <a:cubicBezTo>
                    <a:pt x="15" y="587"/>
                    <a:pt x="15" y="587"/>
                    <a:pt x="15" y="587"/>
                  </a:cubicBezTo>
                  <a:cubicBezTo>
                    <a:pt x="6" y="580"/>
                    <a:pt x="0" y="569"/>
                    <a:pt x="0" y="558"/>
                  </a:cubicBezTo>
                  <a:cubicBezTo>
                    <a:pt x="0" y="37"/>
                    <a:pt x="0" y="37"/>
                    <a:pt x="0" y="37"/>
                  </a:cubicBezTo>
                  <a:cubicBezTo>
                    <a:pt x="0" y="24"/>
                    <a:pt x="7" y="11"/>
                    <a:pt x="18" y="5"/>
                  </a:cubicBezTo>
                  <a:cubicBezTo>
                    <a:pt x="24" y="1"/>
                    <a:pt x="30" y="0"/>
                    <a:pt x="36" y="0"/>
                  </a:cubicBezTo>
                  <a:cubicBezTo>
                    <a:pt x="45" y="0"/>
                    <a:pt x="54" y="3"/>
                    <a:pt x="61" y="9"/>
                  </a:cubicBezTo>
                  <a:cubicBezTo>
                    <a:pt x="155" y="96"/>
                    <a:pt x="155" y="96"/>
                    <a:pt x="155" y="96"/>
                  </a:cubicBezTo>
                  <a:cubicBezTo>
                    <a:pt x="156" y="97"/>
                    <a:pt x="156" y="97"/>
                    <a:pt x="156" y="97"/>
                  </a:cubicBezTo>
                  <a:cubicBezTo>
                    <a:pt x="182" y="123"/>
                    <a:pt x="263" y="190"/>
                    <a:pt x="324" y="190"/>
                  </a:cubicBezTo>
                  <a:cubicBezTo>
                    <a:pt x="336" y="190"/>
                    <a:pt x="346" y="187"/>
                    <a:pt x="355" y="182"/>
                  </a:cubicBezTo>
                  <a:cubicBezTo>
                    <a:pt x="358" y="180"/>
                    <a:pt x="361" y="179"/>
                    <a:pt x="364" y="178"/>
                  </a:cubicBezTo>
                  <a:cubicBezTo>
                    <a:pt x="413" y="161"/>
                    <a:pt x="413" y="161"/>
                    <a:pt x="413" y="161"/>
                  </a:cubicBezTo>
                  <a:cubicBezTo>
                    <a:pt x="397" y="176"/>
                    <a:pt x="382" y="191"/>
                    <a:pt x="366" y="207"/>
                  </a:cubicBezTo>
                  <a:cubicBezTo>
                    <a:pt x="361" y="212"/>
                    <a:pt x="357" y="217"/>
                    <a:pt x="353" y="222"/>
                  </a:cubicBezTo>
                  <a:cubicBezTo>
                    <a:pt x="344" y="225"/>
                    <a:pt x="334" y="226"/>
                    <a:pt x="324" y="226"/>
                  </a:cubicBezTo>
                  <a:cubicBezTo>
                    <a:pt x="234" y="226"/>
                    <a:pt x="131" y="123"/>
                    <a:pt x="131" y="123"/>
                  </a:cubicBezTo>
                  <a:cubicBezTo>
                    <a:pt x="36" y="36"/>
                    <a:pt x="36" y="36"/>
                    <a:pt x="36" y="36"/>
                  </a:cubicBezTo>
                  <a:lnTo>
                    <a:pt x="36" y="558"/>
                  </a:lnTo>
                  <a:close/>
                  <a:moveTo>
                    <a:pt x="1538" y="719"/>
                  </a:moveTo>
                  <a:cubicBezTo>
                    <a:pt x="868" y="315"/>
                    <a:pt x="868" y="315"/>
                    <a:pt x="868" y="315"/>
                  </a:cubicBezTo>
                  <a:cubicBezTo>
                    <a:pt x="850" y="312"/>
                    <a:pt x="824" y="309"/>
                    <a:pt x="785" y="307"/>
                  </a:cubicBezTo>
                  <a:cubicBezTo>
                    <a:pt x="1520" y="750"/>
                    <a:pt x="1520" y="750"/>
                    <a:pt x="1520" y="750"/>
                  </a:cubicBezTo>
                  <a:cubicBezTo>
                    <a:pt x="1553" y="770"/>
                    <a:pt x="1564" y="814"/>
                    <a:pt x="1544" y="848"/>
                  </a:cubicBezTo>
                  <a:cubicBezTo>
                    <a:pt x="1544" y="848"/>
                    <a:pt x="1544" y="848"/>
                    <a:pt x="1544" y="848"/>
                  </a:cubicBezTo>
                  <a:cubicBezTo>
                    <a:pt x="1531" y="871"/>
                    <a:pt x="1507" y="883"/>
                    <a:pt x="1482" y="883"/>
                  </a:cubicBezTo>
                  <a:cubicBezTo>
                    <a:pt x="1470" y="883"/>
                    <a:pt x="1457" y="880"/>
                    <a:pt x="1446" y="873"/>
                  </a:cubicBezTo>
                  <a:cubicBezTo>
                    <a:pt x="1236" y="747"/>
                    <a:pt x="1236" y="747"/>
                    <a:pt x="1236" y="747"/>
                  </a:cubicBezTo>
                  <a:cubicBezTo>
                    <a:pt x="1227" y="741"/>
                    <a:pt x="1216" y="743"/>
                    <a:pt x="1210" y="752"/>
                  </a:cubicBezTo>
                  <a:cubicBezTo>
                    <a:pt x="1210" y="752"/>
                    <a:pt x="1210" y="752"/>
                    <a:pt x="1210" y="752"/>
                  </a:cubicBezTo>
                  <a:cubicBezTo>
                    <a:pt x="1202" y="761"/>
                    <a:pt x="1205" y="775"/>
                    <a:pt x="1215" y="781"/>
                  </a:cubicBezTo>
                  <a:cubicBezTo>
                    <a:pt x="1380" y="881"/>
                    <a:pt x="1380" y="881"/>
                    <a:pt x="1380" y="881"/>
                  </a:cubicBezTo>
                  <a:cubicBezTo>
                    <a:pt x="1414" y="901"/>
                    <a:pt x="1427" y="947"/>
                    <a:pt x="1406" y="981"/>
                  </a:cubicBezTo>
                  <a:cubicBezTo>
                    <a:pt x="1393" y="1003"/>
                    <a:pt x="1369" y="1015"/>
                    <a:pt x="1345" y="1015"/>
                  </a:cubicBezTo>
                  <a:cubicBezTo>
                    <a:pt x="1332" y="1015"/>
                    <a:pt x="1320" y="1012"/>
                    <a:pt x="1308" y="1005"/>
                  </a:cubicBezTo>
                  <a:cubicBezTo>
                    <a:pt x="1123" y="893"/>
                    <a:pt x="1123" y="893"/>
                    <a:pt x="1123" y="893"/>
                  </a:cubicBezTo>
                  <a:cubicBezTo>
                    <a:pt x="1115" y="888"/>
                    <a:pt x="1104" y="890"/>
                    <a:pt x="1098" y="898"/>
                  </a:cubicBezTo>
                  <a:cubicBezTo>
                    <a:pt x="1098" y="898"/>
                    <a:pt x="1098" y="898"/>
                    <a:pt x="1098" y="898"/>
                  </a:cubicBezTo>
                  <a:cubicBezTo>
                    <a:pt x="1091" y="907"/>
                    <a:pt x="1093" y="920"/>
                    <a:pt x="1103" y="926"/>
                  </a:cubicBezTo>
                  <a:cubicBezTo>
                    <a:pt x="1229" y="1002"/>
                    <a:pt x="1229" y="1002"/>
                    <a:pt x="1229" y="1002"/>
                  </a:cubicBezTo>
                  <a:cubicBezTo>
                    <a:pt x="1263" y="1022"/>
                    <a:pt x="1274" y="1066"/>
                    <a:pt x="1253" y="1100"/>
                  </a:cubicBezTo>
                  <a:cubicBezTo>
                    <a:pt x="1253" y="1100"/>
                    <a:pt x="1253" y="1100"/>
                    <a:pt x="1253" y="1100"/>
                  </a:cubicBezTo>
                  <a:cubicBezTo>
                    <a:pt x="1240" y="1122"/>
                    <a:pt x="1216" y="1135"/>
                    <a:pt x="1192" y="1135"/>
                  </a:cubicBezTo>
                  <a:cubicBezTo>
                    <a:pt x="1179" y="1135"/>
                    <a:pt x="1167" y="1131"/>
                    <a:pt x="1155" y="1124"/>
                  </a:cubicBezTo>
                  <a:cubicBezTo>
                    <a:pt x="1013" y="1039"/>
                    <a:pt x="1013" y="1039"/>
                    <a:pt x="1013" y="1039"/>
                  </a:cubicBezTo>
                  <a:cubicBezTo>
                    <a:pt x="1004" y="1033"/>
                    <a:pt x="992" y="1036"/>
                    <a:pt x="986" y="1044"/>
                  </a:cubicBezTo>
                  <a:cubicBezTo>
                    <a:pt x="986" y="1044"/>
                    <a:pt x="986" y="1044"/>
                    <a:pt x="986" y="1044"/>
                  </a:cubicBezTo>
                  <a:cubicBezTo>
                    <a:pt x="978" y="1054"/>
                    <a:pt x="981" y="1068"/>
                    <a:pt x="992" y="1075"/>
                  </a:cubicBezTo>
                  <a:cubicBezTo>
                    <a:pt x="1071" y="1122"/>
                    <a:pt x="1071" y="1122"/>
                    <a:pt x="1071" y="1122"/>
                  </a:cubicBezTo>
                  <a:cubicBezTo>
                    <a:pt x="1105" y="1143"/>
                    <a:pt x="1117" y="1188"/>
                    <a:pt x="1097" y="1222"/>
                  </a:cubicBezTo>
                  <a:cubicBezTo>
                    <a:pt x="1083" y="1244"/>
                    <a:pt x="1059" y="1256"/>
                    <a:pt x="1035" y="1256"/>
                  </a:cubicBezTo>
                  <a:cubicBezTo>
                    <a:pt x="1023" y="1256"/>
                    <a:pt x="1010" y="1253"/>
                    <a:pt x="998" y="1246"/>
                  </a:cubicBezTo>
                  <a:cubicBezTo>
                    <a:pt x="884" y="1177"/>
                    <a:pt x="884" y="1177"/>
                    <a:pt x="884" y="1177"/>
                  </a:cubicBezTo>
                  <a:cubicBezTo>
                    <a:pt x="862" y="1206"/>
                    <a:pt x="862" y="1206"/>
                    <a:pt x="862" y="1206"/>
                  </a:cubicBezTo>
                  <a:cubicBezTo>
                    <a:pt x="980" y="1277"/>
                    <a:pt x="980" y="1277"/>
                    <a:pt x="980" y="1277"/>
                  </a:cubicBezTo>
                  <a:cubicBezTo>
                    <a:pt x="997" y="1287"/>
                    <a:pt x="1016" y="1292"/>
                    <a:pt x="1035" y="1292"/>
                  </a:cubicBezTo>
                  <a:cubicBezTo>
                    <a:pt x="1073" y="1292"/>
                    <a:pt x="1108" y="1272"/>
                    <a:pt x="1128" y="1240"/>
                  </a:cubicBezTo>
                  <a:cubicBezTo>
                    <a:pt x="1143" y="1214"/>
                    <a:pt x="1147" y="1184"/>
                    <a:pt x="1139" y="1157"/>
                  </a:cubicBezTo>
                  <a:cubicBezTo>
                    <a:pt x="1155" y="1166"/>
                    <a:pt x="1174" y="1171"/>
                    <a:pt x="1192" y="1171"/>
                  </a:cubicBezTo>
                  <a:cubicBezTo>
                    <a:pt x="1230" y="1171"/>
                    <a:pt x="1265" y="1151"/>
                    <a:pt x="1284" y="1119"/>
                  </a:cubicBezTo>
                  <a:cubicBezTo>
                    <a:pt x="1299" y="1094"/>
                    <a:pt x="1303" y="1066"/>
                    <a:pt x="1297" y="1040"/>
                  </a:cubicBezTo>
                  <a:cubicBezTo>
                    <a:pt x="1312" y="1047"/>
                    <a:pt x="1328" y="1051"/>
                    <a:pt x="1345" y="1051"/>
                  </a:cubicBezTo>
                  <a:cubicBezTo>
                    <a:pt x="1383" y="1051"/>
                    <a:pt x="1418" y="1031"/>
                    <a:pt x="1437" y="999"/>
                  </a:cubicBezTo>
                  <a:cubicBezTo>
                    <a:pt x="1452" y="974"/>
                    <a:pt x="1457" y="945"/>
                    <a:pt x="1450" y="917"/>
                  </a:cubicBezTo>
                  <a:cubicBezTo>
                    <a:pt x="1449" y="916"/>
                    <a:pt x="1449" y="915"/>
                    <a:pt x="1449" y="913"/>
                  </a:cubicBezTo>
                  <a:cubicBezTo>
                    <a:pt x="1459" y="917"/>
                    <a:pt x="1471" y="919"/>
                    <a:pt x="1482" y="919"/>
                  </a:cubicBezTo>
                  <a:cubicBezTo>
                    <a:pt x="1520" y="919"/>
                    <a:pt x="1555" y="899"/>
                    <a:pt x="1575" y="867"/>
                  </a:cubicBezTo>
                  <a:cubicBezTo>
                    <a:pt x="1605" y="816"/>
                    <a:pt x="1589" y="750"/>
                    <a:pt x="1538" y="719"/>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clientData/>
  </xdr:twoCellAnchor>
  <xdr:twoCellAnchor>
    <xdr:from>
      <xdr:col>1</xdr:col>
      <xdr:colOff>96363</xdr:colOff>
      <xdr:row>78</xdr:row>
      <xdr:rowOff>681134</xdr:rowOff>
    </xdr:from>
    <xdr:to>
      <xdr:col>1</xdr:col>
      <xdr:colOff>858162</xdr:colOff>
      <xdr:row>81</xdr:row>
      <xdr:rowOff>524868</xdr:rowOff>
    </xdr:to>
    <xdr:grpSp>
      <xdr:nvGrpSpPr>
        <xdr:cNvPr id="79" name="グループ化 78">
          <a:extLst>
            <a:ext uri="{FF2B5EF4-FFF2-40B4-BE49-F238E27FC236}">
              <a16:creationId xmlns:a16="http://schemas.microsoft.com/office/drawing/2014/main" id="{CF14893B-37F1-4389-923C-D392FC6355A6}"/>
            </a:ext>
          </a:extLst>
        </xdr:cNvPr>
        <xdr:cNvGrpSpPr/>
      </xdr:nvGrpSpPr>
      <xdr:grpSpPr>
        <a:xfrm>
          <a:off x="559006" y="25350884"/>
          <a:ext cx="761799" cy="755413"/>
          <a:chOff x="10926019" y="5273075"/>
          <a:chExt cx="394002" cy="394002"/>
        </a:xfrm>
      </xdr:grpSpPr>
      <xdr:sp macro="" textlink="">
        <xdr:nvSpPr>
          <xdr:cNvPr id="101" name="Oval 1">
            <a:extLst>
              <a:ext uri="{FF2B5EF4-FFF2-40B4-BE49-F238E27FC236}">
                <a16:creationId xmlns:a16="http://schemas.microsoft.com/office/drawing/2014/main" id="{BDA2269C-3AE0-404B-AC71-47D5B6DB1591}"/>
              </a:ext>
            </a:extLst>
          </xdr:cNvPr>
          <xdr:cNvSpPr>
            <a:spLocks/>
          </xdr:cNvSpPr>
        </xdr:nvSpPr>
        <xdr:spPr>
          <a:xfrm>
            <a:off x="10926019" y="5273075"/>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102" name="Group 16">
            <a:extLst>
              <a:ext uri="{FF2B5EF4-FFF2-40B4-BE49-F238E27FC236}">
                <a16:creationId xmlns:a16="http://schemas.microsoft.com/office/drawing/2014/main" id="{D8F68933-9DB2-41AF-AF3E-B4B5A9DABB65}"/>
              </a:ext>
            </a:extLst>
          </xdr:cNvPr>
          <xdr:cNvGrpSpPr>
            <a:grpSpLocks noChangeAspect="1"/>
          </xdr:cNvGrpSpPr>
        </xdr:nvGrpSpPr>
        <xdr:grpSpPr>
          <a:xfrm>
            <a:off x="10930485" y="5277357"/>
            <a:ext cx="385070" cy="385440"/>
            <a:chOff x="5275263" y="2605088"/>
            <a:chExt cx="1644650" cy="1646237"/>
          </a:xfrm>
        </xdr:grpSpPr>
        <xdr:sp macro="" textlink="">
          <xdr:nvSpPr>
            <xdr:cNvPr id="103" name="AutoShape 3">
              <a:extLst>
                <a:ext uri="{FF2B5EF4-FFF2-40B4-BE49-F238E27FC236}">
                  <a16:creationId xmlns:a16="http://schemas.microsoft.com/office/drawing/2014/main" id="{D6FE6E7E-D96B-4A62-A32D-C11B5BBA2451}"/>
                </a:ext>
              </a:extLst>
            </xdr:cNvPr>
            <xdr:cNvSpPr>
              <a:spLocks noChangeAspect="1" noChangeArrowheads="1" noTextEdit="1"/>
            </xdr:cNvSpPr>
          </xdr:nvSpPr>
          <xdr:spPr bwMode="auto">
            <a:xfrm>
              <a:off x="5275263" y="2605088"/>
              <a:ext cx="1644650" cy="1646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104" name="Group 53">
              <a:extLst>
                <a:ext uri="{FF2B5EF4-FFF2-40B4-BE49-F238E27FC236}">
                  <a16:creationId xmlns:a16="http://schemas.microsoft.com/office/drawing/2014/main" id="{E9BF8463-AEC7-4C52-AFB8-5DCB22380920}"/>
                </a:ext>
              </a:extLst>
            </xdr:cNvPr>
            <xdr:cNvGrpSpPr/>
          </xdr:nvGrpSpPr>
          <xdr:grpSpPr>
            <a:xfrm>
              <a:off x="5444967" y="2984339"/>
              <a:ext cx="1306830" cy="889160"/>
              <a:chOff x="5444967" y="2984339"/>
              <a:chExt cx="1306830" cy="889160"/>
            </a:xfrm>
          </xdr:grpSpPr>
          <xdr:sp macro="" textlink="">
            <xdr:nvSpPr>
              <xdr:cNvPr id="105" name="Freeform 14">
                <a:extLst>
                  <a:ext uri="{FF2B5EF4-FFF2-40B4-BE49-F238E27FC236}">
                    <a16:creationId xmlns:a16="http://schemas.microsoft.com/office/drawing/2014/main" id="{54E59C3D-FE1A-49DA-8526-E23958439446}"/>
                  </a:ext>
                </a:extLst>
              </xdr:cNvPr>
              <xdr:cNvSpPr>
                <a:spLocks/>
              </xdr:cNvSpPr>
            </xdr:nvSpPr>
            <xdr:spPr bwMode="auto">
              <a:xfrm>
                <a:off x="5444967" y="2984339"/>
                <a:ext cx="1306830" cy="889160"/>
              </a:xfrm>
              <a:custGeom>
                <a:avLst/>
                <a:gdLst>
                  <a:gd name="connsiteX0" fmla="*/ 861021 w 1306830"/>
                  <a:gd name="connsiteY0" fmla="*/ 36673 h 889160"/>
                  <a:gd name="connsiteX1" fmla="*/ 454184 w 1306830"/>
                  <a:gd name="connsiteY1" fmla="*/ 445376 h 889160"/>
                  <a:gd name="connsiteX2" fmla="*/ 861021 w 1306830"/>
                  <a:gd name="connsiteY2" fmla="*/ 852648 h 889160"/>
                  <a:gd name="connsiteX3" fmla="*/ 861735 w 1306830"/>
                  <a:gd name="connsiteY3" fmla="*/ 851932 h 889160"/>
                  <a:gd name="connsiteX4" fmla="*/ 866018 w 1306830"/>
                  <a:gd name="connsiteY4" fmla="*/ 847638 h 889160"/>
                  <a:gd name="connsiteX5" fmla="*/ 1268572 w 1306830"/>
                  <a:gd name="connsiteY5" fmla="*/ 445376 h 889160"/>
                  <a:gd name="connsiteX6" fmla="*/ 1268572 w 1306830"/>
                  <a:gd name="connsiteY6" fmla="*/ 444661 h 889160"/>
                  <a:gd name="connsiteX7" fmla="*/ 861735 w 1306830"/>
                  <a:gd name="connsiteY7" fmla="*/ 37389 h 889160"/>
                  <a:gd name="connsiteX8" fmla="*/ 861021 w 1306830"/>
                  <a:gd name="connsiteY8" fmla="*/ 36673 h 889160"/>
                  <a:gd name="connsiteX9" fmla="*/ 861937 w 1306830"/>
                  <a:gd name="connsiteY9" fmla="*/ 0 h 889160"/>
                  <a:gd name="connsiteX10" fmla="*/ 873363 w 1306830"/>
                  <a:gd name="connsiteY10" fmla="*/ 4995 h 889160"/>
                  <a:gd name="connsiteX11" fmla="*/ 1302546 w 1306830"/>
                  <a:gd name="connsiteY11" fmla="*/ 433162 h 889160"/>
                  <a:gd name="connsiteX12" fmla="*/ 1302546 w 1306830"/>
                  <a:gd name="connsiteY12" fmla="*/ 455998 h 889160"/>
                  <a:gd name="connsiteX13" fmla="*/ 873363 w 1306830"/>
                  <a:gd name="connsiteY13" fmla="*/ 884165 h 889160"/>
                  <a:gd name="connsiteX14" fmla="*/ 861937 w 1306830"/>
                  <a:gd name="connsiteY14" fmla="*/ 889160 h 889160"/>
                  <a:gd name="connsiteX15" fmla="*/ 851225 w 1306830"/>
                  <a:gd name="connsiteY15" fmla="*/ 884165 h 889160"/>
                  <a:gd name="connsiteX16" fmla="*/ 421327 w 1306830"/>
                  <a:gd name="connsiteY16" fmla="*/ 455998 h 889160"/>
                  <a:gd name="connsiteX17" fmla="*/ 421327 w 1306830"/>
                  <a:gd name="connsiteY17" fmla="*/ 433162 h 889160"/>
                  <a:gd name="connsiteX18" fmla="*/ 735539 w 1306830"/>
                  <a:gd name="connsiteY18" fmla="*/ 120601 h 889160"/>
                  <a:gd name="connsiteX19" fmla="*/ 653415 w 1306830"/>
                  <a:gd name="connsiteY19" fmla="*/ 38535 h 889160"/>
                  <a:gd name="connsiteX20" fmla="*/ 559866 w 1306830"/>
                  <a:gd name="connsiteY20" fmla="*/ 131305 h 889160"/>
                  <a:gd name="connsiteX21" fmla="*/ 246369 w 1306830"/>
                  <a:gd name="connsiteY21" fmla="*/ 444580 h 889160"/>
                  <a:gd name="connsiteX22" fmla="*/ 664841 w 1306830"/>
                  <a:gd name="connsiteY22" fmla="*/ 862043 h 889160"/>
                  <a:gd name="connsiteX23" fmla="*/ 664841 w 1306830"/>
                  <a:gd name="connsiteY23" fmla="*/ 884165 h 889160"/>
                  <a:gd name="connsiteX24" fmla="*/ 653415 w 1306830"/>
                  <a:gd name="connsiteY24" fmla="*/ 889160 h 889160"/>
                  <a:gd name="connsiteX25" fmla="*/ 641989 w 1306830"/>
                  <a:gd name="connsiteY25" fmla="*/ 884165 h 889160"/>
                  <a:gd name="connsiteX26" fmla="*/ 212805 w 1306830"/>
                  <a:gd name="connsiteY26" fmla="*/ 455998 h 889160"/>
                  <a:gd name="connsiteX27" fmla="*/ 212805 w 1306830"/>
                  <a:gd name="connsiteY27" fmla="*/ 433162 h 889160"/>
                  <a:gd name="connsiteX28" fmla="*/ 527017 w 1306830"/>
                  <a:gd name="connsiteY28" fmla="*/ 120601 h 889160"/>
                  <a:gd name="connsiteX29" fmla="*/ 444893 w 1306830"/>
                  <a:gd name="connsiteY29" fmla="*/ 38535 h 889160"/>
                  <a:gd name="connsiteX30" fmla="*/ 37847 w 1306830"/>
                  <a:gd name="connsiteY30" fmla="*/ 444580 h 889160"/>
                  <a:gd name="connsiteX31" fmla="*/ 455605 w 1306830"/>
                  <a:gd name="connsiteY31" fmla="*/ 862043 h 889160"/>
                  <a:gd name="connsiteX32" fmla="*/ 455605 w 1306830"/>
                  <a:gd name="connsiteY32" fmla="*/ 884165 h 889160"/>
                  <a:gd name="connsiteX33" fmla="*/ 444893 w 1306830"/>
                  <a:gd name="connsiteY33" fmla="*/ 889160 h 889160"/>
                  <a:gd name="connsiteX34" fmla="*/ 433467 w 1306830"/>
                  <a:gd name="connsiteY34" fmla="*/ 884165 h 889160"/>
                  <a:gd name="connsiteX35" fmla="*/ 4284 w 1306830"/>
                  <a:gd name="connsiteY35" fmla="*/ 455998 h 889160"/>
                  <a:gd name="connsiteX36" fmla="*/ 4284 w 1306830"/>
                  <a:gd name="connsiteY36" fmla="*/ 433162 h 889160"/>
                  <a:gd name="connsiteX37" fmla="*/ 433467 w 1306830"/>
                  <a:gd name="connsiteY37" fmla="*/ 4995 h 889160"/>
                  <a:gd name="connsiteX38" fmla="*/ 455605 w 1306830"/>
                  <a:gd name="connsiteY38" fmla="*/ 4995 h 889160"/>
                  <a:gd name="connsiteX39" fmla="*/ 549154 w 1306830"/>
                  <a:gd name="connsiteY39" fmla="*/ 98479 h 889160"/>
                  <a:gd name="connsiteX40" fmla="*/ 641989 w 1306830"/>
                  <a:gd name="connsiteY40" fmla="*/ 4995 h 889160"/>
                  <a:gd name="connsiteX41" fmla="*/ 664841 w 1306830"/>
                  <a:gd name="connsiteY41" fmla="*/ 4995 h 889160"/>
                  <a:gd name="connsiteX42" fmla="*/ 757676 w 1306830"/>
                  <a:gd name="connsiteY42" fmla="*/ 98479 h 889160"/>
                  <a:gd name="connsiteX43" fmla="*/ 851225 w 1306830"/>
                  <a:gd name="connsiteY43" fmla="*/ 4995 h 889160"/>
                  <a:gd name="connsiteX44" fmla="*/ 861937 w 1306830"/>
                  <a:gd name="connsiteY44" fmla="*/ 0 h 8891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Lst>
                <a:rect l="l" t="t" r="r" b="b"/>
                <a:pathLst>
                  <a:path w="1306830" h="889160">
                    <a:moveTo>
                      <a:pt x="861021" y="36673"/>
                    </a:moveTo>
                    <a:cubicBezTo>
                      <a:pt x="861021" y="36673"/>
                      <a:pt x="861021" y="36673"/>
                      <a:pt x="454184" y="445376"/>
                    </a:cubicBezTo>
                    <a:cubicBezTo>
                      <a:pt x="454184" y="445376"/>
                      <a:pt x="454184" y="445376"/>
                      <a:pt x="861021" y="852648"/>
                    </a:cubicBezTo>
                    <a:cubicBezTo>
                      <a:pt x="861021" y="852648"/>
                      <a:pt x="861021" y="852648"/>
                      <a:pt x="861735" y="851932"/>
                    </a:cubicBezTo>
                    <a:cubicBezTo>
                      <a:pt x="861735" y="851932"/>
                      <a:pt x="861735" y="851932"/>
                      <a:pt x="866018" y="847638"/>
                    </a:cubicBezTo>
                    <a:cubicBezTo>
                      <a:pt x="866018" y="847638"/>
                      <a:pt x="866018" y="847638"/>
                      <a:pt x="1268572" y="445376"/>
                    </a:cubicBezTo>
                    <a:cubicBezTo>
                      <a:pt x="1268572" y="444661"/>
                      <a:pt x="1268572" y="444661"/>
                      <a:pt x="1268572" y="444661"/>
                    </a:cubicBezTo>
                    <a:cubicBezTo>
                      <a:pt x="1268572" y="444661"/>
                      <a:pt x="1268572" y="444661"/>
                      <a:pt x="861735" y="37389"/>
                    </a:cubicBezTo>
                    <a:cubicBezTo>
                      <a:pt x="861735" y="37389"/>
                      <a:pt x="861735" y="37389"/>
                      <a:pt x="861021" y="36673"/>
                    </a:cubicBezTo>
                    <a:close/>
                    <a:moveTo>
                      <a:pt x="861937" y="0"/>
                    </a:moveTo>
                    <a:cubicBezTo>
                      <a:pt x="866222" y="0"/>
                      <a:pt x="870506" y="2141"/>
                      <a:pt x="873363" y="4995"/>
                    </a:cubicBezTo>
                    <a:cubicBezTo>
                      <a:pt x="873363" y="4995"/>
                      <a:pt x="873363" y="4995"/>
                      <a:pt x="1302546" y="433162"/>
                    </a:cubicBezTo>
                    <a:cubicBezTo>
                      <a:pt x="1308259" y="439585"/>
                      <a:pt x="1308259" y="449576"/>
                      <a:pt x="1302546" y="455998"/>
                    </a:cubicBezTo>
                    <a:cubicBezTo>
                      <a:pt x="1302546" y="455998"/>
                      <a:pt x="1302546" y="455998"/>
                      <a:pt x="873363" y="884165"/>
                    </a:cubicBezTo>
                    <a:cubicBezTo>
                      <a:pt x="870506" y="887019"/>
                      <a:pt x="866222" y="889160"/>
                      <a:pt x="861937" y="889160"/>
                    </a:cubicBezTo>
                    <a:cubicBezTo>
                      <a:pt x="858366" y="889160"/>
                      <a:pt x="854082" y="887019"/>
                      <a:pt x="851225" y="884165"/>
                    </a:cubicBezTo>
                    <a:cubicBezTo>
                      <a:pt x="851225" y="884165"/>
                      <a:pt x="851225" y="884165"/>
                      <a:pt x="421327" y="455998"/>
                    </a:cubicBezTo>
                    <a:cubicBezTo>
                      <a:pt x="415614" y="449576"/>
                      <a:pt x="415614" y="439585"/>
                      <a:pt x="421327" y="433162"/>
                    </a:cubicBezTo>
                    <a:cubicBezTo>
                      <a:pt x="421327" y="433162"/>
                      <a:pt x="421327" y="433162"/>
                      <a:pt x="735539" y="120601"/>
                    </a:cubicBezTo>
                    <a:cubicBezTo>
                      <a:pt x="735539" y="120601"/>
                      <a:pt x="735539" y="120601"/>
                      <a:pt x="653415" y="38535"/>
                    </a:cubicBezTo>
                    <a:cubicBezTo>
                      <a:pt x="653415" y="38535"/>
                      <a:pt x="653415" y="38535"/>
                      <a:pt x="559866" y="131305"/>
                    </a:cubicBezTo>
                    <a:cubicBezTo>
                      <a:pt x="559866" y="131305"/>
                      <a:pt x="559866" y="131305"/>
                      <a:pt x="246369" y="444580"/>
                    </a:cubicBezTo>
                    <a:cubicBezTo>
                      <a:pt x="246369" y="444580"/>
                      <a:pt x="246369" y="444580"/>
                      <a:pt x="664841" y="862043"/>
                    </a:cubicBezTo>
                    <a:cubicBezTo>
                      <a:pt x="670554" y="868465"/>
                      <a:pt x="670554" y="878456"/>
                      <a:pt x="664841" y="884165"/>
                    </a:cubicBezTo>
                    <a:cubicBezTo>
                      <a:pt x="661270" y="887019"/>
                      <a:pt x="657700" y="889160"/>
                      <a:pt x="653415" y="889160"/>
                    </a:cubicBezTo>
                    <a:cubicBezTo>
                      <a:pt x="649131" y="889160"/>
                      <a:pt x="645560" y="887019"/>
                      <a:pt x="641989" y="884165"/>
                    </a:cubicBezTo>
                    <a:cubicBezTo>
                      <a:pt x="641989" y="884165"/>
                      <a:pt x="641989" y="884165"/>
                      <a:pt x="212805" y="455998"/>
                    </a:cubicBezTo>
                    <a:cubicBezTo>
                      <a:pt x="206378" y="449576"/>
                      <a:pt x="206378" y="439585"/>
                      <a:pt x="212805" y="433162"/>
                    </a:cubicBezTo>
                    <a:cubicBezTo>
                      <a:pt x="212805" y="433162"/>
                      <a:pt x="212805" y="433162"/>
                      <a:pt x="527017" y="120601"/>
                    </a:cubicBezTo>
                    <a:cubicBezTo>
                      <a:pt x="527017" y="120601"/>
                      <a:pt x="527017" y="120601"/>
                      <a:pt x="444893" y="38535"/>
                    </a:cubicBezTo>
                    <a:cubicBezTo>
                      <a:pt x="444893" y="38535"/>
                      <a:pt x="444893" y="38535"/>
                      <a:pt x="37847" y="444580"/>
                    </a:cubicBezTo>
                    <a:cubicBezTo>
                      <a:pt x="37847" y="444580"/>
                      <a:pt x="37847" y="444580"/>
                      <a:pt x="455605" y="862043"/>
                    </a:cubicBezTo>
                    <a:cubicBezTo>
                      <a:pt x="462032" y="868465"/>
                      <a:pt x="462032" y="878456"/>
                      <a:pt x="455605" y="884165"/>
                    </a:cubicBezTo>
                    <a:cubicBezTo>
                      <a:pt x="452748" y="887019"/>
                      <a:pt x="448464" y="889160"/>
                      <a:pt x="444893" y="889160"/>
                    </a:cubicBezTo>
                    <a:cubicBezTo>
                      <a:pt x="440608" y="889160"/>
                      <a:pt x="436324" y="887019"/>
                      <a:pt x="433467" y="884165"/>
                    </a:cubicBezTo>
                    <a:cubicBezTo>
                      <a:pt x="433467" y="884165"/>
                      <a:pt x="433467" y="884165"/>
                      <a:pt x="4284" y="455998"/>
                    </a:cubicBezTo>
                    <a:cubicBezTo>
                      <a:pt x="-1429" y="449576"/>
                      <a:pt x="-1429" y="439585"/>
                      <a:pt x="4284" y="433162"/>
                    </a:cubicBezTo>
                    <a:cubicBezTo>
                      <a:pt x="4284" y="433162"/>
                      <a:pt x="4284" y="433162"/>
                      <a:pt x="433467" y="4995"/>
                    </a:cubicBezTo>
                    <a:cubicBezTo>
                      <a:pt x="439894" y="-1427"/>
                      <a:pt x="449892" y="-1427"/>
                      <a:pt x="455605" y="4995"/>
                    </a:cubicBezTo>
                    <a:cubicBezTo>
                      <a:pt x="455605" y="4995"/>
                      <a:pt x="455605" y="4995"/>
                      <a:pt x="549154" y="98479"/>
                    </a:cubicBezTo>
                    <a:cubicBezTo>
                      <a:pt x="549154" y="98479"/>
                      <a:pt x="549154" y="98479"/>
                      <a:pt x="641989" y="4995"/>
                    </a:cubicBezTo>
                    <a:cubicBezTo>
                      <a:pt x="648416" y="-1427"/>
                      <a:pt x="658414" y="-1427"/>
                      <a:pt x="664841" y="4995"/>
                    </a:cubicBezTo>
                    <a:cubicBezTo>
                      <a:pt x="664841" y="4995"/>
                      <a:pt x="664841" y="4995"/>
                      <a:pt x="757676" y="98479"/>
                    </a:cubicBezTo>
                    <a:cubicBezTo>
                      <a:pt x="757676" y="98479"/>
                      <a:pt x="757676" y="98479"/>
                      <a:pt x="851225" y="4995"/>
                    </a:cubicBezTo>
                    <a:cubicBezTo>
                      <a:pt x="854082" y="2141"/>
                      <a:pt x="858366" y="0"/>
                      <a:pt x="861937" y="0"/>
                    </a:cubicBezTo>
                    <a:close/>
                  </a:path>
                </a:pathLst>
              </a:custGeom>
              <a:solidFill>
                <a:srgbClr val="03522D"/>
              </a:solidFill>
              <a:ln>
                <a:noFill/>
              </a:ln>
            </xdr:spPr>
            <xdr:txBody>
              <a:bodyPr vert="horz" wrap="square" lIns="91440" tIns="45720" rIns="91440" bIns="45720" numCol="1" anchor="t" anchorCtr="0" compatLnSpc="1">
                <a:prstTxWarp prst="textNoShape">
                  <a:avLst/>
                </a:prstTxWarp>
                <a:noAutofit/>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106" name="Freeform 7">
                <a:extLst>
                  <a:ext uri="{FF2B5EF4-FFF2-40B4-BE49-F238E27FC236}">
                    <a16:creationId xmlns:a16="http://schemas.microsoft.com/office/drawing/2014/main" id="{2155254D-C9C5-4FB9-A149-0AB85F99CAEE}"/>
                  </a:ext>
                </a:extLst>
              </xdr:cNvPr>
              <xdr:cNvSpPr>
                <a:spLocks/>
              </xdr:cNvSpPr>
            </xdr:nvSpPr>
            <xdr:spPr bwMode="auto">
              <a:xfrm>
                <a:off x="5943601" y="3067050"/>
                <a:ext cx="725488" cy="725487"/>
              </a:xfrm>
              <a:custGeom>
                <a:avLst/>
                <a:gdLst>
                  <a:gd name="T0" fmla="*/ 0 w 457"/>
                  <a:gd name="T1" fmla="*/ 228 h 457"/>
                  <a:gd name="T2" fmla="*/ 228 w 457"/>
                  <a:gd name="T3" fmla="*/ 457 h 457"/>
                  <a:gd name="T4" fmla="*/ 457 w 457"/>
                  <a:gd name="T5" fmla="*/ 228 h 457"/>
                  <a:gd name="T6" fmla="*/ 228 w 457"/>
                  <a:gd name="T7" fmla="*/ 0 h 457"/>
                  <a:gd name="T8" fmla="*/ 0 w 457"/>
                  <a:gd name="T9" fmla="*/ 228 h 457"/>
                </a:gdLst>
                <a:ahLst/>
                <a:cxnLst>
                  <a:cxn ang="0">
                    <a:pos x="T0" y="T1"/>
                  </a:cxn>
                  <a:cxn ang="0">
                    <a:pos x="T2" y="T3"/>
                  </a:cxn>
                  <a:cxn ang="0">
                    <a:pos x="T4" y="T5"/>
                  </a:cxn>
                  <a:cxn ang="0">
                    <a:pos x="T6" y="T7"/>
                  </a:cxn>
                  <a:cxn ang="0">
                    <a:pos x="T8" y="T9"/>
                  </a:cxn>
                </a:cxnLst>
                <a:rect l="0" t="0" r="r" b="b"/>
                <a:pathLst>
                  <a:path w="457" h="457">
                    <a:moveTo>
                      <a:pt x="0" y="228"/>
                    </a:moveTo>
                    <a:lnTo>
                      <a:pt x="228" y="457"/>
                    </a:lnTo>
                    <a:lnTo>
                      <a:pt x="457" y="228"/>
                    </a:lnTo>
                    <a:lnTo>
                      <a:pt x="228" y="0"/>
                    </a:lnTo>
                    <a:lnTo>
                      <a:pt x="0" y="228"/>
                    </a:lnTo>
                    <a:close/>
                  </a:path>
                </a:pathLst>
              </a:custGeom>
              <a:solidFill>
                <a:srgbClr val="29BA74"/>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88743</xdr:colOff>
      <xdr:row>39</xdr:row>
      <xdr:rowOff>525835</xdr:rowOff>
    </xdr:from>
    <xdr:to>
      <xdr:col>1</xdr:col>
      <xdr:colOff>850542</xdr:colOff>
      <xdr:row>42</xdr:row>
      <xdr:rowOff>208644</xdr:rowOff>
    </xdr:to>
    <xdr:grpSp>
      <xdr:nvGrpSpPr>
        <xdr:cNvPr id="80" name="グループ化 79">
          <a:extLst>
            <a:ext uri="{FF2B5EF4-FFF2-40B4-BE49-F238E27FC236}">
              <a16:creationId xmlns:a16="http://schemas.microsoft.com/office/drawing/2014/main" id="{0A01773A-A4AD-4ED1-8330-6B491F500FF4}"/>
            </a:ext>
          </a:extLst>
        </xdr:cNvPr>
        <xdr:cNvGrpSpPr/>
      </xdr:nvGrpSpPr>
      <xdr:grpSpPr>
        <a:xfrm>
          <a:off x="551386" y="12962764"/>
          <a:ext cx="761799" cy="784987"/>
          <a:chOff x="10926019" y="2428765"/>
          <a:chExt cx="394002" cy="394002"/>
        </a:xfrm>
      </xdr:grpSpPr>
      <xdr:sp macro="" textlink="">
        <xdr:nvSpPr>
          <xdr:cNvPr id="95" name="Oval 1">
            <a:extLst>
              <a:ext uri="{FF2B5EF4-FFF2-40B4-BE49-F238E27FC236}">
                <a16:creationId xmlns:a16="http://schemas.microsoft.com/office/drawing/2014/main" id="{1DC58D9B-E578-45DF-8CC9-0C5F31875A19}"/>
              </a:ext>
            </a:extLst>
          </xdr:cNvPr>
          <xdr:cNvSpPr>
            <a:spLocks/>
          </xdr:cNvSpPr>
        </xdr:nvSpPr>
        <xdr:spPr>
          <a:xfrm>
            <a:off x="10926019" y="2428765"/>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96" name="Group 15">
            <a:extLst>
              <a:ext uri="{FF2B5EF4-FFF2-40B4-BE49-F238E27FC236}">
                <a16:creationId xmlns:a16="http://schemas.microsoft.com/office/drawing/2014/main" id="{ADF0ED2B-E02D-46E6-982B-B05DCEA69D9D}"/>
              </a:ext>
            </a:extLst>
          </xdr:cNvPr>
          <xdr:cNvGrpSpPr>
            <a:grpSpLocks noChangeAspect="1"/>
          </xdr:cNvGrpSpPr>
        </xdr:nvGrpSpPr>
        <xdr:grpSpPr>
          <a:xfrm>
            <a:off x="10961999" y="2464745"/>
            <a:ext cx="322042" cy="322042"/>
            <a:chOff x="5273675" y="2606675"/>
            <a:chExt cx="1644650" cy="1644649"/>
          </a:xfrm>
        </xdr:grpSpPr>
        <xdr:sp macro="" textlink="">
          <xdr:nvSpPr>
            <xdr:cNvPr id="97" name="AutoShape 9">
              <a:extLst>
                <a:ext uri="{FF2B5EF4-FFF2-40B4-BE49-F238E27FC236}">
                  <a16:creationId xmlns:a16="http://schemas.microsoft.com/office/drawing/2014/main" id="{E863F915-732E-4D29-9117-77EEF57ACC26}"/>
                </a:ext>
              </a:extLst>
            </xdr:cNvPr>
            <xdr:cNvSpPr>
              <a:spLocks noChangeAspect="1" noChangeArrowheads="1" noTextEdit="1"/>
            </xdr:cNvSpPr>
          </xdr:nvSpPr>
          <xdr:spPr bwMode="auto">
            <a:xfrm>
              <a:off x="5273675" y="2606675"/>
              <a:ext cx="1644650" cy="1644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98" name="Group 17">
              <a:extLst>
                <a:ext uri="{FF2B5EF4-FFF2-40B4-BE49-F238E27FC236}">
                  <a16:creationId xmlns:a16="http://schemas.microsoft.com/office/drawing/2014/main" id="{D971C2E5-C90B-453E-95B6-2A137FC2DF48}"/>
                </a:ext>
              </a:extLst>
            </xdr:cNvPr>
            <xdr:cNvGrpSpPr/>
          </xdr:nvGrpSpPr>
          <xdr:grpSpPr>
            <a:xfrm>
              <a:off x="5725119" y="2833689"/>
              <a:ext cx="777282" cy="1249362"/>
              <a:chOff x="5725118" y="2833688"/>
              <a:chExt cx="777282" cy="1249361"/>
            </a:xfrm>
          </xdr:grpSpPr>
          <xdr:sp macro="" textlink="">
            <xdr:nvSpPr>
              <xdr:cNvPr id="99" name="Freeform 11">
                <a:extLst>
                  <a:ext uri="{FF2B5EF4-FFF2-40B4-BE49-F238E27FC236}">
                    <a16:creationId xmlns:a16="http://schemas.microsoft.com/office/drawing/2014/main" id="{03D44FDA-1751-4338-9DA0-BBB75D8C9002}"/>
                  </a:ext>
                </a:extLst>
              </xdr:cNvPr>
              <xdr:cNvSpPr>
                <a:spLocks/>
              </xdr:cNvSpPr>
            </xdr:nvSpPr>
            <xdr:spPr bwMode="auto">
              <a:xfrm>
                <a:off x="5807075" y="2833688"/>
                <a:ext cx="695325" cy="866775"/>
              </a:xfrm>
              <a:custGeom>
                <a:avLst/>
                <a:gdLst>
                  <a:gd name="T0" fmla="*/ 744 w 974"/>
                  <a:gd name="T1" fmla="*/ 324 h 1216"/>
                  <a:gd name="T2" fmla="*/ 697 w 974"/>
                  <a:gd name="T3" fmla="*/ 281 h 1216"/>
                  <a:gd name="T4" fmla="*/ 490 w 974"/>
                  <a:gd name="T5" fmla="*/ 140 h 1216"/>
                  <a:gd name="T6" fmla="*/ 447 w 974"/>
                  <a:gd name="T7" fmla="*/ 114 h 1216"/>
                  <a:gd name="T8" fmla="*/ 439 w 974"/>
                  <a:gd name="T9" fmla="*/ 6 h 1216"/>
                  <a:gd name="T10" fmla="*/ 264 w 974"/>
                  <a:gd name="T11" fmla="*/ 125 h 1216"/>
                  <a:gd name="T12" fmla="*/ 75 w 974"/>
                  <a:gd name="T13" fmla="*/ 329 h 1216"/>
                  <a:gd name="T14" fmla="*/ 142 w 974"/>
                  <a:gd name="T15" fmla="*/ 602 h 1216"/>
                  <a:gd name="T16" fmla="*/ 49 w 974"/>
                  <a:gd name="T17" fmla="*/ 534 h 1216"/>
                  <a:gd name="T18" fmla="*/ 17 w 974"/>
                  <a:gd name="T19" fmla="*/ 681 h 1216"/>
                  <a:gd name="T20" fmla="*/ 63 w 974"/>
                  <a:gd name="T21" fmla="*/ 772 h 1216"/>
                  <a:gd name="T22" fmla="*/ 23 w 974"/>
                  <a:gd name="T23" fmla="*/ 880 h 1216"/>
                  <a:gd name="T24" fmla="*/ 59 w 974"/>
                  <a:gd name="T25" fmla="*/ 974 h 1216"/>
                  <a:gd name="T26" fmla="*/ 54 w 974"/>
                  <a:gd name="T27" fmla="*/ 1216 h 1216"/>
                  <a:gd name="T28" fmla="*/ 86 w 974"/>
                  <a:gd name="T29" fmla="*/ 1015 h 1216"/>
                  <a:gd name="T30" fmla="*/ 199 w 974"/>
                  <a:gd name="T31" fmla="*/ 1034 h 1216"/>
                  <a:gd name="T32" fmla="*/ 65 w 974"/>
                  <a:gd name="T33" fmla="*/ 868 h 1216"/>
                  <a:gd name="T34" fmla="*/ 210 w 974"/>
                  <a:gd name="T35" fmla="*/ 913 h 1216"/>
                  <a:gd name="T36" fmla="*/ 237 w 974"/>
                  <a:gd name="T37" fmla="*/ 880 h 1216"/>
                  <a:gd name="T38" fmla="*/ 54 w 974"/>
                  <a:gd name="T39" fmla="*/ 589 h 1216"/>
                  <a:gd name="T40" fmla="*/ 273 w 974"/>
                  <a:gd name="T41" fmla="*/ 758 h 1216"/>
                  <a:gd name="T42" fmla="*/ 85 w 974"/>
                  <a:gd name="T43" fmla="*/ 426 h 1216"/>
                  <a:gd name="T44" fmla="*/ 297 w 974"/>
                  <a:gd name="T45" fmla="*/ 154 h 1216"/>
                  <a:gd name="T46" fmla="*/ 410 w 974"/>
                  <a:gd name="T47" fmla="*/ 47 h 1216"/>
                  <a:gd name="T48" fmla="*/ 404 w 974"/>
                  <a:gd name="T49" fmla="*/ 104 h 1216"/>
                  <a:gd name="T50" fmla="*/ 476 w 974"/>
                  <a:gd name="T51" fmla="*/ 182 h 1216"/>
                  <a:gd name="T52" fmla="*/ 658 w 974"/>
                  <a:gd name="T53" fmla="*/ 300 h 1216"/>
                  <a:gd name="T54" fmla="*/ 718 w 974"/>
                  <a:gd name="T55" fmla="*/ 360 h 1216"/>
                  <a:gd name="T56" fmla="*/ 851 w 974"/>
                  <a:gd name="T57" fmla="*/ 664 h 1216"/>
                  <a:gd name="T58" fmla="*/ 631 w 974"/>
                  <a:gd name="T59" fmla="*/ 568 h 1216"/>
                  <a:gd name="T60" fmla="*/ 465 w 974"/>
                  <a:gd name="T61" fmla="*/ 619 h 1216"/>
                  <a:gd name="T62" fmla="*/ 438 w 974"/>
                  <a:gd name="T63" fmla="*/ 649 h 1216"/>
                  <a:gd name="T64" fmla="*/ 500 w 974"/>
                  <a:gd name="T65" fmla="*/ 752 h 1216"/>
                  <a:gd name="T66" fmla="*/ 673 w 974"/>
                  <a:gd name="T67" fmla="*/ 1216 h 1216"/>
                  <a:gd name="T68" fmla="*/ 679 w 974"/>
                  <a:gd name="T69" fmla="*/ 922 h 1216"/>
                  <a:gd name="T70" fmla="*/ 525 w 974"/>
                  <a:gd name="T71" fmla="*/ 715 h 1216"/>
                  <a:gd name="T72" fmla="*/ 584 w 974"/>
                  <a:gd name="T73" fmla="*/ 630 h 1216"/>
                  <a:gd name="T74" fmla="*/ 677 w 974"/>
                  <a:gd name="T75" fmla="*/ 641 h 1216"/>
                  <a:gd name="T76" fmla="*/ 922 w 974"/>
                  <a:gd name="T77" fmla="*/ 471 h 12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974" h="1216">
                    <a:moveTo>
                      <a:pt x="922" y="471"/>
                    </a:moveTo>
                    <a:cubicBezTo>
                      <a:pt x="911" y="446"/>
                      <a:pt x="851" y="400"/>
                      <a:pt x="744" y="324"/>
                    </a:cubicBezTo>
                    <a:cubicBezTo>
                      <a:pt x="727" y="313"/>
                      <a:pt x="710" y="301"/>
                      <a:pt x="707" y="298"/>
                    </a:cubicBezTo>
                    <a:cubicBezTo>
                      <a:pt x="704" y="295"/>
                      <a:pt x="701" y="288"/>
                      <a:pt x="697" y="281"/>
                    </a:cubicBezTo>
                    <a:cubicBezTo>
                      <a:pt x="690" y="266"/>
                      <a:pt x="680" y="246"/>
                      <a:pt x="659" y="221"/>
                    </a:cubicBezTo>
                    <a:cubicBezTo>
                      <a:pt x="635" y="191"/>
                      <a:pt x="568" y="167"/>
                      <a:pt x="490" y="140"/>
                    </a:cubicBezTo>
                    <a:cubicBezTo>
                      <a:pt x="471" y="134"/>
                      <a:pt x="450" y="126"/>
                      <a:pt x="445" y="123"/>
                    </a:cubicBezTo>
                    <a:cubicBezTo>
                      <a:pt x="445" y="121"/>
                      <a:pt x="446" y="117"/>
                      <a:pt x="447" y="114"/>
                    </a:cubicBezTo>
                    <a:cubicBezTo>
                      <a:pt x="449" y="105"/>
                      <a:pt x="452" y="93"/>
                      <a:pt x="454" y="76"/>
                    </a:cubicBezTo>
                    <a:cubicBezTo>
                      <a:pt x="458" y="28"/>
                      <a:pt x="445" y="11"/>
                      <a:pt x="439" y="6"/>
                    </a:cubicBezTo>
                    <a:cubicBezTo>
                      <a:pt x="434" y="2"/>
                      <a:pt x="428" y="0"/>
                      <a:pt x="422" y="0"/>
                    </a:cubicBezTo>
                    <a:cubicBezTo>
                      <a:pt x="343" y="7"/>
                      <a:pt x="286" y="93"/>
                      <a:pt x="264" y="125"/>
                    </a:cubicBezTo>
                    <a:cubicBezTo>
                      <a:pt x="261" y="130"/>
                      <a:pt x="261" y="130"/>
                      <a:pt x="261" y="130"/>
                    </a:cubicBezTo>
                    <a:cubicBezTo>
                      <a:pt x="246" y="150"/>
                      <a:pt x="97" y="311"/>
                      <a:pt x="75" y="329"/>
                    </a:cubicBezTo>
                    <a:cubicBezTo>
                      <a:pt x="42" y="356"/>
                      <a:pt x="41" y="430"/>
                      <a:pt x="41" y="430"/>
                    </a:cubicBezTo>
                    <a:cubicBezTo>
                      <a:pt x="41" y="439"/>
                      <a:pt x="41" y="444"/>
                      <a:pt x="142" y="602"/>
                    </a:cubicBezTo>
                    <a:cubicBezTo>
                      <a:pt x="145" y="605"/>
                      <a:pt x="147" y="609"/>
                      <a:pt x="149" y="612"/>
                    </a:cubicBezTo>
                    <a:cubicBezTo>
                      <a:pt x="64" y="537"/>
                      <a:pt x="56" y="535"/>
                      <a:pt x="49" y="534"/>
                    </a:cubicBezTo>
                    <a:cubicBezTo>
                      <a:pt x="40" y="532"/>
                      <a:pt x="30" y="535"/>
                      <a:pt x="23" y="542"/>
                    </a:cubicBezTo>
                    <a:cubicBezTo>
                      <a:pt x="0" y="567"/>
                      <a:pt x="12" y="664"/>
                      <a:pt x="17" y="681"/>
                    </a:cubicBezTo>
                    <a:cubicBezTo>
                      <a:pt x="21" y="698"/>
                      <a:pt x="60" y="746"/>
                      <a:pt x="105" y="797"/>
                    </a:cubicBezTo>
                    <a:cubicBezTo>
                      <a:pt x="85" y="785"/>
                      <a:pt x="69" y="776"/>
                      <a:pt x="63" y="772"/>
                    </a:cubicBezTo>
                    <a:cubicBezTo>
                      <a:pt x="52" y="766"/>
                      <a:pt x="40" y="767"/>
                      <a:pt x="31" y="774"/>
                    </a:cubicBezTo>
                    <a:cubicBezTo>
                      <a:pt x="2" y="796"/>
                      <a:pt x="23" y="879"/>
                      <a:pt x="23" y="880"/>
                    </a:cubicBezTo>
                    <a:cubicBezTo>
                      <a:pt x="27" y="896"/>
                      <a:pt x="60" y="932"/>
                      <a:pt x="99" y="972"/>
                    </a:cubicBezTo>
                    <a:cubicBezTo>
                      <a:pt x="72" y="967"/>
                      <a:pt x="63" y="971"/>
                      <a:pt x="59" y="974"/>
                    </a:cubicBezTo>
                    <a:cubicBezTo>
                      <a:pt x="45" y="981"/>
                      <a:pt x="37" y="992"/>
                      <a:pt x="45" y="1111"/>
                    </a:cubicBezTo>
                    <a:cubicBezTo>
                      <a:pt x="48" y="1156"/>
                      <a:pt x="52" y="1202"/>
                      <a:pt x="54" y="1216"/>
                    </a:cubicBezTo>
                    <a:cubicBezTo>
                      <a:pt x="98" y="1216"/>
                      <a:pt x="98" y="1216"/>
                      <a:pt x="98" y="1216"/>
                    </a:cubicBezTo>
                    <a:cubicBezTo>
                      <a:pt x="90" y="1139"/>
                      <a:pt x="84" y="1047"/>
                      <a:pt x="86" y="1015"/>
                    </a:cubicBezTo>
                    <a:cubicBezTo>
                      <a:pt x="104" y="1018"/>
                      <a:pt x="139" y="1029"/>
                      <a:pt x="172" y="1043"/>
                    </a:cubicBezTo>
                    <a:cubicBezTo>
                      <a:pt x="182" y="1047"/>
                      <a:pt x="193" y="1043"/>
                      <a:pt x="199" y="1034"/>
                    </a:cubicBezTo>
                    <a:cubicBezTo>
                      <a:pt x="205" y="1025"/>
                      <a:pt x="204" y="1014"/>
                      <a:pt x="196" y="1006"/>
                    </a:cubicBezTo>
                    <a:cubicBezTo>
                      <a:pt x="139" y="951"/>
                      <a:pt x="73" y="883"/>
                      <a:pt x="65" y="868"/>
                    </a:cubicBezTo>
                    <a:cubicBezTo>
                      <a:pt x="62" y="856"/>
                      <a:pt x="60" y="836"/>
                      <a:pt x="60" y="822"/>
                    </a:cubicBezTo>
                    <a:cubicBezTo>
                      <a:pt x="105" y="849"/>
                      <a:pt x="208" y="913"/>
                      <a:pt x="210" y="913"/>
                    </a:cubicBezTo>
                    <a:cubicBezTo>
                      <a:pt x="219" y="919"/>
                      <a:pt x="231" y="917"/>
                      <a:pt x="238" y="909"/>
                    </a:cubicBezTo>
                    <a:cubicBezTo>
                      <a:pt x="245" y="900"/>
                      <a:pt x="245" y="888"/>
                      <a:pt x="237" y="880"/>
                    </a:cubicBezTo>
                    <a:cubicBezTo>
                      <a:pt x="156" y="791"/>
                      <a:pt x="67" y="688"/>
                      <a:pt x="59" y="669"/>
                    </a:cubicBezTo>
                    <a:cubicBezTo>
                      <a:pt x="54" y="652"/>
                      <a:pt x="52" y="613"/>
                      <a:pt x="54" y="589"/>
                    </a:cubicBezTo>
                    <a:cubicBezTo>
                      <a:pt x="90" y="618"/>
                      <a:pt x="171" y="690"/>
                      <a:pt x="244" y="758"/>
                    </a:cubicBezTo>
                    <a:cubicBezTo>
                      <a:pt x="252" y="765"/>
                      <a:pt x="264" y="766"/>
                      <a:pt x="273" y="758"/>
                    </a:cubicBezTo>
                    <a:cubicBezTo>
                      <a:pt x="281" y="751"/>
                      <a:pt x="283" y="739"/>
                      <a:pt x="277" y="730"/>
                    </a:cubicBezTo>
                    <a:cubicBezTo>
                      <a:pt x="209" y="625"/>
                      <a:pt x="100" y="455"/>
                      <a:pt x="85" y="426"/>
                    </a:cubicBezTo>
                    <a:cubicBezTo>
                      <a:pt x="86" y="405"/>
                      <a:pt x="93" y="371"/>
                      <a:pt x="103" y="363"/>
                    </a:cubicBezTo>
                    <a:cubicBezTo>
                      <a:pt x="125" y="345"/>
                      <a:pt x="279" y="181"/>
                      <a:pt x="297" y="154"/>
                    </a:cubicBezTo>
                    <a:cubicBezTo>
                      <a:pt x="300" y="150"/>
                      <a:pt x="300" y="150"/>
                      <a:pt x="300" y="150"/>
                    </a:cubicBezTo>
                    <a:cubicBezTo>
                      <a:pt x="316" y="127"/>
                      <a:pt x="359" y="63"/>
                      <a:pt x="410" y="47"/>
                    </a:cubicBezTo>
                    <a:cubicBezTo>
                      <a:pt x="411" y="53"/>
                      <a:pt x="411" y="61"/>
                      <a:pt x="410" y="72"/>
                    </a:cubicBezTo>
                    <a:cubicBezTo>
                      <a:pt x="409" y="85"/>
                      <a:pt x="406" y="95"/>
                      <a:pt x="404" y="104"/>
                    </a:cubicBezTo>
                    <a:cubicBezTo>
                      <a:pt x="400" y="121"/>
                      <a:pt x="394" y="144"/>
                      <a:pt x="421" y="161"/>
                    </a:cubicBezTo>
                    <a:cubicBezTo>
                      <a:pt x="429" y="166"/>
                      <a:pt x="445" y="171"/>
                      <a:pt x="476" y="182"/>
                    </a:cubicBezTo>
                    <a:cubicBezTo>
                      <a:pt x="522" y="197"/>
                      <a:pt x="607" y="227"/>
                      <a:pt x="626" y="249"/>
                    </a:cubicBezTo>
                    <a:cubicBezTo>
                      <a:pt x="643" y="270"/>
                      <a:pt x="651" y="286"/>
                      <a:pt x="658" y="300"/>
                    </a:cubicBezTo>
                    <a:cubicBezTo>
                      <a:pt x="663" y="312"/>
                      <a:pt x="668" y="322"/>
                      <a:pt x="678" y="330"/>
                    </a:cubicBezTo>
                    <a:cubicBezTo>
                      <a:pt x="682" y="335"/>
                      <a:pt x="693" y="343"/>
                      <a:pt x="718" y="360"/>
                    </a:cubicBezTo>
                    <a:cubicBezTo>
                      <a:pt x="760" y="390"/>
                      <a:pt x="871" y="468"/>
                      <a:pt x="881" y="489"/>
                    </a:cubicBezTo>
                    <a:cubicBezTo>
                      <a:pt x="891" y="511"/>
                      <a:pt x="923" y="631"/>
                      <a:pt x="851" y="664"/>
                    </a:cubicBezTo>
                    <a:cubicBezTo>
                      <a:pt x="807" y="685"/>
                      <a:pt x="747" y="639"/>
                      <a:pt x="704" y="606"/>
                    </a:cubicBezTo>
                    <a:cubicBezTo>
                      <a:pt x="672" y="582"/>
                      <a:pt x="651" y="566"/>
                      <a:pt x="631" y="568"/>
                    </a:cubicBezTo>
                    <a:cubicBezTo>
                      <a:pt x="616" y="570"/>
                      <a:pt x="594" y="579"/>
                      <a:pt x="567" y="590"/>
                    </a:cubicBezTo>
                    <a:cubicBezTo>
                      <a:pt x="537" y="602"/>
                      <a:pt x="481" y="625"/>
                      <a:pt x="465" y="619"/>
                    </a:cubicBezTo>
                    <a:cubicBezTo>
                      <a:pt x="457" y="616"/>
                      <a:pt x="447" y="618"/>
                      <a:pt x="441" y="625"/>
                    </a:cubicBezTo>
                    <a:cubicBezTo>
                      <a:pt x="435" y="631"/>
                      <a:pt x="434" y="641"/>
                      <a:pt x="438" y="649"/>
                    </a:cubicBezTo>
                    <a:cubicBezTo>
                      <a:pt x="441" y="656"/>
                      <a:pt x="469" y="716"/>
                      <a:pt x="492" y="743"/>
                    </a:cubicBezTo>
                    <a:cubicBezTo>
                      <a:pt x="493" y="745"/>
                      <a:pt x="496" y="748"/>
                      <a:pt x="500" y="752"/>
                    </a:cubicBezTo>
                    <a:cubicBezTo>
                      <a:pt x="671" y="942"/>
                      <a:pt x="734" y="1104"/>
                      <a:pt x="676" y="1208"/>
                    </a:cubicBezTo>
                    <a:cubicBezTo>
                      <a:pt x="674" y="1211"/>
                      <a:pt x="673" y="1213"/>
                      <a:pt x="673" y="1216"/>
                    </a:cubicBezTo>
                    <a:cubicBezTo>
                      <a:pt x="721" y="1216"/>
                      <a:pt x="721" y="1216"/>
                      <a:pt x="721" y="1216"/>
                    </a:cubicBezTo>
                    <a:cubicBezTo>
                      <a:pt x="758" y="1137"/>
                      <a:pt x="744" y="1038"/>
                      <a:pt x="679" y="922"/>
                    </a:cubicBezTo>
                    <a:cubicBezTo>
                      <a:pt x="627" y="827"/>
                      <a:pt x="556" y="748"/>
                      <a:pt x="532" y="722"/>
                    </a:cubicBezTo>
                    <a:cubicBezTo>
                      <a:pt x="529" y="719"/>
                      <a:pt x="527" y="716"/>
                      <a:pt x="525" y="715"/>
                    </a:cubicBezTo>
                    <a:cubicBezTo>
                      <a:pt x="516" y="703"/>
                      <a:pt x="503" y="681"/>
                      <a:pt x="493" y="662"/>
                    </a:cubicBezTo>
                    <a:cubicBezTo>
                      <a:pt x="518" y="657"/>
                      <a:pt x="548" y="645"/>
                      <a:pt x="584" y="630"/>
                    </a:cubicBezTo>
                    <a:cubicBezTo>
                      <a:pt x="603" y="622"/>
                      <a:pt x="625" y="614"/>
                      <a:pt x="635" y="612"/>
                    </a:cubicBezTo>
                    <a:cubicBezTo>
                      <a:pt x="642" y="614"/>
                      <a:pt x="662" y="629"/>
                      <a:pt x="677" y="641"/>
                    </a:cubicBezTo>
                    <a:cubicBezTo>
                      <a:pt x="726" y="679"/>
                      <a:pt x="801" y="737"/>
                      <a:pt x="870" y="704"/>
                    </a:cubicBezTo>
                    <a:cubicBezTo>
                      <a:pt x="974" y="655"/>
                      <a:pt x="937" y="508"/>
                      <a:pt x="922" y="471"/>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100" name="Freeform 19">
                <a:extLst>
                  <a:ext uri="{FF2B5EF4-FFF2-40B4-BE49-F238E27FC236}">
                    <a16:creationId xmlns:a16="http://schemas.microsoft.com/office/drawing/2014/main" id="{EFB7879E-9EC5-4F02-BCE9-6B2B43017FF2}"/>
                  </a:ext>
                </a:extLst>
              </xdr:cNvPr>
              <xdr:cNvSpPr>
                <a:spLocks/>
              </xdr:cNvSpPr>
            </xdr:nvSpPr>
            <xdr:spPr bwMode="auto">
              <a:xfrm>
                <a:off x="5725118" y="3732213"/>
                <a:ext cx="741768" cy="350836"/>
              </a:xfrm>
              <a:custGeom>
                <a:avLst/>
                <a:gdLst>
                  <a:gd name="connsiteX0" fmla="*/ 146047 w 741770"/>
                  <a:gd name="connsiteY0" fmla="*/ 155575 h 350838"/>
                  <a:gd name="connsiteX1" fmla="*/ 595723 w 741770"/>
                  <a:gd name="connsiteY1" fmla="*/ 155575 h 350838"/>
                  <a:gd name="connsiteX2" fmla="*/ 600006 w 741770"/>
                  <a:gd name="connsiteY2" fmla="*/ 159151 h 350838"/>
                  <a:gd name="connsiteX3" fmla="*/ 738478 w 741770"/>
                  <a:gd name="connsiteY3" fmla="*/ 326520 h 350838"/>
                  <a:gd name="connsiteX4" fmla="*/ 727057 w 741770"/>
                  <a:gd name="connsiteY4" fmla="*/ 350838 h 350838"/>
                  <a:gd name="connsiteX5" fmla="*/ 14713 w 741770"/>
                  <a:gd name="connsiteY5" fmla="*/ 350838 h 350838"/>
                  <a:gd name="connsiteX6" fmla="*/ 3292 w 741770"/>
                  <a:gd name="connsiteY6" fmla="*/ 326520 h 350838"/>
                  <a:gd name="connsiteX7" fmla="*/ 141764 w 741770"/>
                  <a:gd name="connsiteY7" fmla="*/ 159151 h 350838"/>
                  <a:gd name="connsiteX8" fmla="*/ 146047 w 741770"/>
                  <a:gd name="connsiteY8" fmla="*/ 155575 h 350838"/>
                  <a:gd name="connsiteX9" fmla="*/ 93070 w 741770"/>
                  <a:gd name="connsiteY9" fmla="*/ 0 h 350838"/>
                  <a:gd name="connsiteX10" fmla="*/ 648699 w 741770"/>
                  <a:gd name="connsiteY10" fmla="*/ 0 h 350838"/>
                  <a:gd name="connsiteX11" fmla="*/ 655841 w 741770"/>
                  <a:gd name="connsiteY11" fmla="*/ 7158 h 350838"/>
                  <a:gd name="connsiteX12" fmla="*/ 655841 w 741770"/>
                  <a:gd name="connsiteY12" fmla="*/ 116668 h 350838"/>
                  <a:gd name="connsiteX13" fmla="*/ 648699 w 741770"/>
                  <a:gd name="connsiteY13" fmla="*/ 123825 h 350838"/>
                  <a:gd name="connsiteX14" fmla="*/ 93070 w 741770"/>
                  <a:gd name="connsiteY14" fmla="*/ 123825 h 350838"/>
                  <a:gd name="connsiteX15" fmla="*/ 85928 w 741770"/>
                  <a:gd name="connsiteY15" fmla="*/ 116668 h 350838"/>
                  <a:gd name="connsiteX16" fmla="*/ 85928 w 741770"/>
                  <a:gd name="connsiteY16" fmla="*/ 7158 h 350838"/>
                  <a:gd name="connsiteX17" fmla="*/ 93070 w 741770"/>
                  <a:gd name="connsiteY17" fmla="*/ 0 h 3508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741770" h="350838">
                    <a:moveTo>
                      <a:pt x="146047" y="155575"/>
                    </a:moveTo>
                    <a:cubicBezTo>
                      <a:pt x="146047" y="155575"/>
                      <a:pt x="146047" y="155575"/>
                      <a:pt x="595723" y="155575"/>
                    </a:cubicBezTo>
                    <a:cubicBezTo>
                      <a:pt x="597151" y="157006"/>
                      <a:pt x="598578" y="157721"/>
                      <a:pt x="600006" y="159151"/>
                    </a:cubicBezTo>
                    <a:cubicBezTo>
                      <a:pt x="600006" y="159151"/>
                      <a:pt x="600006" y="159151"/>
                      <a:pt x="738478" y="326520"/>
                    </a:cubicBezTo>
                    <a:cubicBezTo>
                      <a:pt x="746329" y="335818"/>
                      <a:pt x="739192" y="350838"/>
                      <a:pt x="727057" y="350838"/>
                    </a:cubicBezTo>
                    <a:cubicBezTo>
                      <a:pt x="727057" y="350838"/>
                      <a:pt x="727057" y="350838"/>
                      <a:pt x="14713" y="350838"/>
                    </a:cubicBezTo>
                    <a:cubicBezTo>
                      <a:pt x="2578" y="350838"/>
                      <a:pt x="-4559" y="335818"/>
                      <a:pt x="3292" y="326520"/>
                    </a:cubicBezTo>
                    <a:cubicBezTo>
                      <a:pt x="3292" y="326520"/>
                      <a:pt x="3292" y="326520"/>
                      <a:pt x="141764" y="159151"/>
                    </a:cubicBezTo>
                    <a:cubicBezTo>
                      <a:pt x="143192" y="157721"/>
                      <a:pt x="144620" y="157006"/>
                      <a:pt x="146047" y="155575"/>
                    </a:cubicBezTo>
                    <a:close/>
                    <a:moveTo>
                      <a:pt x="93070" y="0"/>
                    </a:moveTo>
                    <a:cubicBezTo>
                      <a:pt x="93070" y="0"/>
                      <a:pt x="93070" y="0"/>
                      <a:pt x="648699" y="0"/>
                    </a:cubicBezTo>
                    <a:cubicBezTo>
                      <a:pt x="652270" y="0"/>
                      <a:pt x="655841" y="3579"/>
                      <a:pt x="655841" y="7158"/>
                    </a:cubicBezTo>
                    <a:cubicBezTo>
                      <a:pt x="655841" y="7158"/>
                      <a:pt x="655841" y="7158"/>
                      <a:pt x="655841" y="116668"/>
                    </a:cubicBezTo>
                    <a:cubicBezTo>
                      <a:pt x="655841" y="120962"/>
                      <a:pt x="652270" y="123825"/>
                      <a:pt x="648699" y="123825"/>
                    </a:cubicBezTo>
                    <a:cubicBezTo>
                      <a:pt x="648699" y="123825"/>
                      <a:pt x="648699" y="123825"/>
                      <a:pt x="93070" y="123825"/>
                    </a:cubicBezTo>
                    <a:cubicBezTo>
                      <a:pt x="89499" y="123825"/>
                      <a:pt x="85928" y="120962"/>
                      <a:pt x="85928" y="116668"/>
                    </a:cubicBezTo>
                    <a:cubicBezTo>
                      <a:pt x="85928" y="116668"/>
                      <a:pt x="85928" y="116668"/>
                      <a:pt x="85928" y="7158"/>
                    </a:cubicBezTo>
                    <a:cubicBezTo>
                      <a:pt x="85928" y="3579"/>
                      <a:pt x="89499" y="0"/>
                      <a:pt x="93070" y="0"/>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noAutofit/>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96363</xdr:colOff>
      <xdr:row>54</xdr:row>
      <xdr:rowOff>700021</xdr:rowOff>
    </xdr:from>
    <xdr:to>
      <xdr:col>1</xdr:col>
      <xdr:colOff>858162</xdr:colOff>
      <xdr:row>57</xdr:row>
      <xdr:rowOff>545623</xdr:rowOff>
    </xdr:to>
    <xdr:grpSp>
      <xdr:nvGrpSpPr>
        <xdr:cNvPr id="81" name="グループ化 80">
          <a:extLst>
            <a:ext uri="{FF2B5EF4-FFF2-40B4-BE49-F238E27FC236}">
              <a16:creationId xmlns:a16="http://schemas.microsoft.com/office/drawing/2014/main" id="{C17258D3-E8BD-43C3-A0C8-2C7F6B5B2935}"/>
            </a:ext>
          </a:extLst>
        </xdr:cNvPr>
        <xdr:cNvGrpSpPr/>
      </xdr:nvGrpSpPr>
      <xdr:grpSpPr>
        <a:xfrm>
          <a:off x="559006" y="17885842"/>
          <a:ext cx="761799" cy="757281"/>
          <a:chOff x="10926019" y="3339593"/>
          <a:chExt cx="394002" cy="394002"/>
        </a:xfrm>
      </xdr:grpSpPr>
      <xdr:sp macro="" textlink="">
        <xdr:nvSpPr>
          <xdr:cNvPr id="89" name="Oval 1">
            <a:extLst>
              <a:ext uri="{FF2B5EF4-FFF2-40B4-BE49-F238E27FC236}">
                <a16:creationId xmlns:a16="http://schemas.microsoft.com/office/drawing/2014/main" id="{1C90B022-F4A7-4043-81D1-0D0D3307F7CF}"/>
              </a:ext>
            </a:extLst>
          </xdr:cNvPr>
          <xdr:cNvSpPr>
            <a:spLocks noChangeAspect="1"/>
          </xdr:cNvSpPr>
        </xdr:nvSpPr>
        <xdr:spPr>
          <a:xfrm>
            <a:off x="10926019" y="3339593"/>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90" name="Group 3">
            <a:extLst>
              <a:ext uri="{FF2B5EF4-FFF2-40B4-BE49-F238E27FC236}">
                <a16:creationId xmlns:a16="http://schemas.microsoft.com/office/drawing/2014/main" id="{E5C1EB04-EB19-46CA-A6E2-063B044FF837}"/>
              </a:ext>
            </a:extLst>
          </xdr:cNvPr>
          <xdr:cNvGrpSpPr>
            <a:grpSpLocks/>
          </xdr:cNvGrpSpPr>
        </xdr:nvGrpSpPr>
        <xdr:grpSpPr>
          <a:xfrm>
            <a:off x="10961999" y="3375573"/>
            <a:ext cx="322042" cy="322042"/>
            <a:chOff x="5273801" y="2606040"/>
            <a:chExt cx="1644396" cy="1645920"/>
          </a:xfrm>
        </xdr:grpSpPr>
        <xdr:sp macro="" textlink="">
          <xdr:nvSpPr>
            <xdr:cNvPr id="91" name="AutoShape 23">
              <a:extLst>
                <a:ext uri="{FF2B5EF4-FFF2-40B4-BE49-F238E27FC236}">
                  <a16:creationId xmlns:a16="http://schemas.microsoft.com/office/drawing/2014/main" id="{4CA12101-498E-444A-9CEE-80AE28F46DD7}"/>
                </a:ext>
              </a:extLst>
            </xdr:cNvPr>
            <xdr:cNvSpPr>
              <a:spLocks noChangeAspect="1" noChangeArrowheads="1" noTextEdit="1"/>
            </xdr:cNvSpPr>
          </xdr:nvSpPr>
          <xdr:spPr bwMode="auto">
            <a:xfrm>
              <a:off x="5273801" y="2606040"/>
              <a:ext cx="1644396"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92" name="Group 2">
              <a:extLst>
                <a:ext uri="{FF2B5EF4-FFF2-40B4-BE49-F238E27FC236}">
                  <a16:creationId xmlns:a16="http://schemas.microsoft.com/office/drawing/2014/main" id="{ACA01965-B30D-4448-B9DA-D64845F43F71}"/>
                </a:ext>
              </a:extLst>
            </xdr:cNvPr>
            <xdr:cNvGrpSpPr/>
          </xdr:nvGrpSpPr>
          <xdr:grpSpPr>
            <a:xfrm>
              <a:off x="5343905" y="2928366"/>
              <a:ext cx="1505712" cy="995553"/>
              <a:chOff x="5343905" y="2928366"/>
              <a:chExt cx="1505712" cy="995553"/>
            </a:xfrm>
          </xdr:grpSpPr>
          <xdr:sp macro="" textlink="">
            <xdr:nvSpPr>
              <xdr:cNvPr id="93" name="Freeform 25">
                <a:extLst>
                  <a:ext uri="{FF2B5EF4-FFF2-40B4-BE49-F238E27FC236}">
                    <a16:creationId xmlns:a16="http://schemas.microsoft.com/office/drawing/2014/main" id="{76E7382F-63C4-4B1A-BEF9-AA4B8C2462BC}"/>
                  </a:ext>
                </a:extLst>
              </xdr:cNvPr>
              <xdr:cNvSpPr>
                <a:spLocks noEditPoints="1"/>
              </xdr:cNvSpPr>
            </xdr:nvSpPr>
            <xdr:spPr bwMode="auto">
              <a:xfrm>
                <a:off x="5696330" y="2928366"/>
                <a:ext cx="1153287" cy="654177"/>
              </a:xfrm>
              <a:custGeom>
                <a:avLst/>
                <a:gdLst>
                  <a:gd name="T0" fmla="*/ 1610 w 1616"/>
                  <a:gd name="T1" fmla="*/ 362 h 916"/>
                  <a:gd name="T2" fmla="*/ 1552 w 1616"/>
                  <a:gd name="T3" fmla="*/ 327 h 916"/>
                  <a:gd name="T4" fmla="*/ 1530 w 1616"/>
                  <a:gd name="T5" fmla="*/ 261 h 916"/>
                  <a:gd name="T6" fmla="*/ 1495 w 1616"/>
                  <a:gd name="T7" fmla="*/ 196 h 916"/>
                  <a:gd name="T8" fmla="*/ 1508 w 1616"/>
                  <a:gd name="T9" fmla="*/ 130 h 916"/>
                  <a:gd name="T10" fmla="*/ 1369 w 1616"/>
                  <a:gd name="T11" fmla="*/ 28 h 916"/>
                  <a:gd name="T12" fmla="*/ 1309 w 1616"/>
                  <a:gd name="T13" fmla="*/ 62 h 916"/>
                  <a:gd name="T14" fmla="*/ 1178 w 1616"/>
                  <a:gd name="T15" fmla="*/ 47 h 916"/>
                  <a:gd name="T16" fmla="*/ 1127 w 1616"/>
                  <a:gd name="T17" fmla="*/ 0 h 916"/>
                  <a:gd name="T18" fmla="*/ 1043 w 1616"/>
                  <a:gd name="T19" fmla="*/ 26 h 916"/>
                  <a:gd name="T20" fmla="*/ 967 w 1616"/>
                  <a:gd name="T21" fmla="*/ 69 h 916"/>
                  <a:gd name="T22" fmla="*/ 967 w 1616"/>
                  <a:gd name="T23" fmla="*/ 140 h 916"/>
                  <a:gd name="T24" fmla="*/ 886 w 1616"/>
                  <a:gd name="T25" fmla="*/ 246 h 916"/>
                  <a:gd name="T26" fmla="*/ 821 w 1616"/>
                  <a:gd name="T27" fmla="*/ 267 h 916"/>
                  <a:gd name="T28" fmla="*/ 798 w 1616"/>
                  <a:gd name="T29" fmla="*/ 441 h 916"/>
                  <a:gd name="T30" fmla="*/ 856 w 1616"/>
                  <a:gd name="T31" fmla="*/ 475 h 916"/>
                  <a:gd name="T32" fmla="*/ 879 w 1616"/>
                  <a:gd name="T33" fmla="*/ 546 h 916"/>
                  <a:gd name="T34" fmla="*/ 912 w 1616"/>
                  <a:gd name="T35" fmla="*/ 607 h 916"/>
                  <a:gd name="T36" fmla="*/ 896 w 1616"/>
                  <a:gd name="T37" fmla="*/ 673 h 916"/>
                  <a:gd name="T38" fmla="*/ 1031 w 1616"/>
                  <a:gd name="T39" fmla="*/ 777 h 916"/>
                  <a:gd name="T40" fmla="*/ 1089 w 1616"/>
                  <a:gd name="T41" fmla="*/ 743 h 916"/>
                  <a:gd name="T42" fmla="*/ 1236 w 1616"/>
                  <a:gd name="T43" fmla="*/ 762 h 916"/>
                  <a:gd name="T44" fmla="*/ 1287 w 1616"/>
                  <a:gd name="T45" fmla="*/ 808 h 916"/>
                  <a:gd name="T46" fmla="*/ 1366 w 1616"/>
                  <a:gd name="T47" fmla="*/ 783 h 916"/>
                  <a:gd name="T48" fmla="*/ 1440 w 1616"/>
                  <a:gd name="T49" fmla="*/ 741 h 916"/>
                  <a:gd name="T50" fmla="*/ 1440 w 1616"/>
                  <a:gd name="T51" fmla="*/ 673 h 916"/>
                  <a:gd name="T52" fmla="*/ 1528 w 1616"/>
                  <a:gd name="T53" fmla="*/ 552 h 916"/>
                  <a:gd name="T54" fmla="*/ 1591 w 1616"/>
                  <a:gd name="T55" fmla="*/ 532 h 916"/>
                  <a:gd name="T56" fmla="*/ 1610 w 1616"/>
                  <a:gd name="T57" fmla="*/ 362 h 916"/>
                  <a:gd name="T58" fmla="*/ 1276 w 1616"/>
                  <a:gd name="T59" fmla="*/ 569 h 916"/>
                  <a:gd name="T60" fmla="*/ 1041 w 1616"/>
                  <a:gd name="T61" fmla="*/ 475 h 916"/>
                  <a:gd name="T62" fmla="*/ 1133 w 1616"/>
                  <a:gd name="T63" fmla="*/ 239 h 916"/>
                  <a:gd name="T64" fmla="*/ 1367 w 1616"/>
                  <a:gd name="T65" fmla="*/ 333 h 916"/>
                  <a:gd name="T66" fmla="*/ 1276 w 1616"/>
                  <a:gd name="T67" fmla="*/ 569 h 916"/>
                  <a:gd name="T68" fmla="*/ 187 w 1616"/>
                  <a:gd name="T69" fmla="*/ 916 h 916"/>
                  <a:gd name="T70" fmla="*/ 0 w 1616"/>
                  <a:gd name="T71" fmla="*/ 729 h 916"/>
                  <a:gd name="T72" fmla="*/ 187 w 1616"/>
                  <a:gd name="T73" fmla="*/ 541 h 916"/>
                  <a:gd name="T74" fmla="*/ 375 w 1616"/>
                  <a:gd name="T75" fmla="*/ 729 h 916"/>
                  <a:gd name="T76" fmla="*/ 187 w 1616"/>
                  <a:gd name="T77" fmla="*/ 916 h 9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16" h="916">
                    <a:moveTo>
                      <a:pt x="1610" y="362"/>
                    </a:moveTo>
                    <a:cubicBezTo>
                      <a:pt x="1552" y="327"/>
                      <a:pt x="1552" y="327"/>
                      <a:pt x="1552" y="327"/>
                    </a:cubicBezTo>
                    <a:cubicBezTo>
                      <a:pt x="1547" y="305"/>
                      <a:pt x="1539" y="283"/>
                      <a:pt x="1530" y="261"/>
                    </a:cubicBezTo>
                    <a:cubicBezTo>
                      <a:pt x="1521" y="239"/>
                      <a:pt x="1508" y="217"/>
                      <a:pt x="1495" y="196"/>
                    </a:cubicBezTo>
                    <a:cubicBezTo>
                      <a:pt x="1508" y="130"/>
                      <a:pt x="1508" y="130"/>
                      <a:pt x="1508" y="130"/>
                    </a:cubicBezTo>
                    <a:cubicBezTo>
                      <a:pt x="1470" y="87"/>
                      <a:pt x="1421" y="51"/>
                      <a:pt x="1369" y="28"/>
                    </a:cubicBezTo>
                    <a:cubicBezTo>
                      <a:pt x="1309" y="62"/>
                      <a:pt x="1309" y="62"/>
                      <a:pt x="1309" y="62"/>
                    </a:cubicBezTo>
                    <a:cubicBezTo>
                      <a:pt x="1266" y="48"/>
                      <a:pt x="1223" y="43"/>
                      <a:pt x="1178" y="47"/>
                    </a:cubicBezTo>
                    <a:cubicBezTo>
                      <a:pt x="1127" y="0"/>
                      <a:pt x="1127" y="0"/>
                      <a:pt x="1127" y="0"/>
                    </a:cubicBezTo>
                    <a:cubicBezTo>
                      <a:pt x="1099" y="6"/>
                      <a:pt x="1071" y="13"/>
                      <a:pt x="1043" y="26"/>
                    </a:cubicBezTo>
                    <a:cubicBezTo>
                      <a:pt x="1016" y="38"/>
                      <a:pt x="989" y="53"/>
                      <a:pt x="967" y="69"/>
                    </a:cubicBezTo>
                    <a:cubicBezTo>
                      <a:pt x="967" y="140"/>
                      <a:pt x="967" y="140"/>
                      <a:pt x="967" y="140"/>
                    </a:cubicBezTo>
                    <a:cubicBezTo>
                      <a:pt x="933" y="171"/>
                      <a:pt x="905" y="206"/>
                      <a:pt x="886" y="246"/>
                    </a:cubicBezTo>
                    <a:cubicBezTo>
                      <a:pt x="821" y="267"/>
                      <a:pt x="821" y="267"/>
                      <a:pt x="821" y="267"/>
                    </a:cubicBezTo>
                    <a:cubicBezTo>
                      <a:pt x="801" y="321"/>
                      <a:pt x="794" y="380"/>
                      <a:pt x="798" y="441"/>
                    </a:cubicBezTo>
                    <a:cubicBezTo>
                      <a:pt x="856" y="475"/>
                      <a:pt x="856" y="475"/>
                      <a:pt x="856" y="475"/>
                    </a:cubicBezTo>
                    <a:cubicBezTo>
                      <a:pt x="861" y="498"/>
                      <a:pt x="868" y="523"/>
                      <a:pt x="879" y="546"/>
                    </a:cubicBezTo>
                    <a:cubicBezTo>
                      <a:pt x="889" y="567"/>
                      <a:pt x="899" y="588"/>
                      <a:pt x="912" y="607"/>
                    </a:cubicBezTo>
                    <a:cubicBezTo>
                      <a:pt x="896" y="673"/>
                      <a:pt x="896" y="673"/>
                      <a:pt x="896" y="673"/>
                    </a:cubicBezTo>
                    <a:cubicBezTo>
                      <a:pt x="934" y="718"/>
                      <a:pt x="980" y="752"/>
                      <a:pt x="1031" y="777"/>
                    </a:cubicBezTo>
                    <a:cubicBezTo>
                      <a:pt x="1089" y="743"/>
                      <a:pt x="1089" y="743"/>
                      <a:pt x="1089" y="743"/>
                    </a:cubicBezTo>
                    <a:cubicBezTo>
                      <a:pt x="1136" y="760"/>
                      <a:pt x="1185" y="766"/>
                      <a:pt x="1236" y="762"/>
                    </a:cubicBezTo>
                    <a:cubicBezTo>
                      <a:pt x="1287" y="808"/>
                      <a:pt x="1287" y="808"/>
                      <a:pt x="1287" y="808"/>
                    </a:cubicBezTo>
                    <a:cubicBezTo>
                      <a:pt x="1312" y="802"/>
                      <a:pt x="1340" y="794"/>
                      <a:pt x="1366" y="783"/>
                    </a:cubicBezTo>
                    <a:cubicBezTo>
                      <a:pt x="1392" y="771"/>
                      <a:pt x="1416" y="757"/>
                      <a:pt x="1440" y="741"/>
                    </a:cubicBezTo>
                    <a:cubicBezTo>
                      <a:pt x="1440" y="673"/>
                      <a:pt x="1440" y="673"/>
                      <a:pt x="1440" y="673"/>
                    </a:cubicBezTo>
                    <a:cubicBezTo>
                      <a:pt x="1477" y="639"/>
                      <a:pt x="1507" y="597"/>
                      <a:pt x="1528" y="552"/>
                    </a:cubicBezTo>
                    <a:cubicBezTo>
                      <a:pt x="1591" y="532"/>
                      <a:pt x="1591" y="532"/>
                      <a:pt x="1591" y="532"/>
                    </a:cubicBezTo>
                    <a:cubicBezTo>
                      <a:pt x="1610" y="479"/>
                      <a:pt x="1616" y="420"/>
                      <a:pt x="1610" y="362"/>
                    </a:cubicBezTo>
                    <a:close/>
                    <a:moveTo>
                      <a:pt x="1276" y="569"/>
                    </a:moveTo>
                    <a:cubicBezTo>
                      <a:pt x="1185" y="610"/>
                      <a:pt x="1080" y="566"/>
                      <a:pt x="1041" y="475"/>
                    </a:cubicBezTo>
                    <a:cubicBezTo>
                      <a:pt x="1002" y="383"/>
                      <a:pt x="1043" y="278"/>
                      <a:pt x="1133" y="239"/>
                    </a:cubicBezTo>
                    <a:cubicBezTo>
                      <a:pt x="1224" y="199"/>
                      <a:pt x="1330" y="242"/>
                      <a:pt x="1367" y="333"/>
                    </a:cubicBezTo>
                    <a:cubicBezTo>
                      <a:pt x="1407" y="424"/>
                      <a:pt x="1366" y="531"/>
                      <a:pt x="1276" y="569"/>
                    </a:cubicBezTo>
                    <a:close/>
                    <a:moveTo>
                      <a:pt x="187" y="916"/>
                    </a:moveTo>
                    <a:cubicBezTo>
                      <a:pt x="84" y="916"/>
                      <a:pt x="0" y="832"/>
                      <a:pt x="0" y="729"/>
                    </a:cubicBezTo>
                    <a:cubicBezTo>
                      <a:pt x="0" y="625"/>
                      <a:pt x="84" y="541"/>
                      <a:pt x="187" y="541"/>
                    </a:cubicBezTo>
                    <a:cubicBezTo>
                      <a:pt x="291" y="541"/>
                      <a:pt x="375" y="625"/>
                      <a:pt x="375" y="729"/>
                    </a:cubicBezTo>
                    <a:cubicBezTo>
                      <a:pt x="375" y="832"/>
                      <a:pt x="291" y="916"/>
                      <a:pt x="187" y="916"/>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94" name="Freeform 26">
                <a:extLst>
                  <a:ext uri="{FF2B5EF4-FFF2-40B4-BE49-F238E27FC236}">
                    <a16:creationId xmlns:a16="http://schemas.microsoft.com/office/drawing/2014/main" id="{613BDAF3-541B-4C82-B1F4-AD85CABA1C1F}"/>
                  </a:ext>
                </a:extLst>
              </xdr:cNvPr>
              <xdr:cNvSpPr>
                <a:spLocks noEditPoints="1"/>
              </xdr:cNvSpPr>
            </xdr:nvSpPr>
            <xdr:spPr bwMode="auto">
              <a:xfrm>
                <a:off x="5343905" y="2961132"/>
                <a:ext cx="971931" cy="962787"/>
              </a:xfrm>
              <a:custGeom>
                <a:avLst/>
                <a:gdLst>
                  <a:gd name="T0" fmla="*/ 638 w 1362"/>
                  <a:gd name="T1" fmla="*/ 1242 h 1348"/>
                  <a:gd name="T2" fmla="*/ 448 w 1362"/>
                  <a:gd name="T3" fmla="*/ 1319 h 1348"/>
                  <a:gd name="T4" fmla="*/ 352 w 1362"/>
                  <a:gd name="T5" fmla="*/ 1146 h 1348"/>
                  <a:gd name="T6" fmla="*/ 141 w 1362"/>
                  <a:gd name="T7" fmla="*/ 1095 h 1348"/>
                  <a:gd name="T8" fmla="*/ 46 w 1362"/>
                  <a:gd name="T9" fmla="*/ 928 h 1348"/>
                  <a:gd name="T10" fmla="*/ 0 w 1362"/>
                  <a:gd name="T11" fmla="*/ 664 h 1348"/>
                  <a:gd name="T12" fmla="*/ 32 w 1362"/>
                  <a:gd name="T13" fmla="*/ 474 h 1348"/>
                  <a:gd name="T14" fmla="*/ 212 w 1362"/>
                  <a:gd name="T15" fmla="*/ 351 h 1348"/>
                  <a:gd name="T16" fmla="*/ 244 w 1362"/>
                  <a:gd name="T17" fmla="*/ 159 h 1348"/>
                  <a:gd name="T18" fmla="*/ 451 w 1362"/>
                  <a:gd name="T19" fmla="*/ 167 h 1348"/>
                  <a:gd name="T20" fmla="*/ 592 w 1362"/>
                  <a:gd name="T21" fmla="*/ 5 h 1348"/>
                  <a:gd name="T22" fmla="*/ 784 w 1362"/>
                  <a:gd name="T23" fmla="*/ 6 h 1348"/>
                  <a:gd name="T24" fmla="*/ 1036 w 1362"/>
                  <a:gd name="T25" fmla="*/ 98 h 1348"/>
                  <a:gd name="T26" fmla="*/ 1184 w 1362"/>
                  <a:gd name="T27" fmla="*/ 220 h 1348"/>
                  <a:gd name="T28" fmla="*/ 1206 w 1362"/>
                  <a:gd name="T29" fmla="*/ 440 h 1348"/>
                  <a:gd name="T30" fmla="*/ 1351 w 1362"/>
                  <a:gd name="T31" fmla="*/ 562 h 1348"/>
                  <a:gd name="T32" fmla="*/ 1262 w 1362"/>
                  <a:gd name="T33" fmla="*/ 724 h 1348"/>
                  <a:gd name="T34" fmla="*/ 1310 w 1362"/>
                  <a:gd name="T35" fmla="*/ 940 h 1348"/>
                  <a:gd name="T36" fmla="*/ 1213 w 1362"/>
                  <a:gd name="T37" fmla="*/ 1106 h 1348"/>
                  <a:gd name="T38" fmla="*/ 1008 w 1362"/>
                  <a:gd name="T39" fmla="*/ 1278 h 1348"/>
                  <a:gd name="T40" fmla="*/ 828 w 1362"/>
                  <a:gd name="T41" fmla="*/ 1345 h 1348"/>
                  <a:gd name="T42" fmla="*/ 830 w 1362"/>
                  <a:gd name="T43" fmla="*/ 1299 h 1348"/>
                  <a:gd name="T44" fmla="*/ 965 w 1362"/>
                  <a:gd name="T45" fmla="*/ 1122 h 1348"/>
                  <a:gd name="T46" fmla="*/ 1072 w 1362"/>
                  <a:gd name="T47" fmla="*/ 1038 h 1348"/>
                  <a:gd name="T48" fmla="*/ 1264 w 1362"/>
                  <a:gd name="T49" fmla="*/ 935 h 1348"/>
                  <a:gd name="T50" fmla="*/ 1219 w 1362"/>
                  <a:gd name="T51" fmla="*/ 710 h 1348"/>
                  <a:gd name="T52" fmla="*/ 1308 w 1362"/>
                  <a:gd name="T53" fmla="*/ 570 h 1348"/>
                  <a:gd name="T54" fmla="*/ 1171 w 1362"/>
                  <a:gd name="T55" fmla="*/ 469 h 1348"/>
                  <a:gd name="T56" fmla="*/ 1142 w 1362"/>
                  <a:gd name="T57" fmla="*/ 241 h 1348"/>
                  <a:gd name="T58" fmla="*/ 915 w 1362"/>
                  <a:gd name="T59" fmla="*/ 217 h 1348"/>
                  <a:gd name="T60" fmla="*/ 802 w 1362"/>
                  <a:gd name="T61" fmla="*/ 179 h 1348"/>
                  <a:gd name="T62" fmla="*/ 610 w 1362"/>
                  <a:gd name="T63" fmla="*/ 47 h 1348"/>
                  <a:gd name="T64" fmla="*/ 458 w 1362"/>
                  <a:gd name="T65" fmla="*/ 212 h 1348"/>
                  <a:gd name="T66" fmla="*/ 272 w 1362"/>
                  <a:gd name="T67" fmla="*/ 192 h 1348"/>
                  <a:gd name="T68" fmla="*/ 254 w 1362"/>
                  <a:gd name="T69" fmla="*/ 369 h 1348"/>
                  <a:gd name="T70" fmla="*/ 70 w 1362"/>
                  <a:gd name="T71" fmla="*/ 500 h 1348"/>
                  <a:gd name="T72" fmla="*/ 143 w 1362"/>
                  <a:gd name="T73" fmla="*/ 698 h 1348"/>
                  <a:gd name="T74" fmla="*/ 170 w 1362"/>
                  <a:gd name="T75" fmla="*/ 846 h 1348"/>
                  <a:gd name="T76" fmla="*/ 168 w 1362"/>
                  <a:gd name="T77" fmla="*/ 1058 h 1348"/>
                  <a:gd name="T78" fmla="*/ 386 w 1362"/>
                  <a:gd name="T79" fmla="*/ 1115 h 1348"/>
                  <a:gd name="T80" fmla="*/ 463 w 1362"/>
                  <a:gd name="T81" fmla="*/ 1278 h 1348"/>
                  <a:gd name="T82" fmla="*/ 630 w 1362"/>
                  <a:gd name="T83" fmla="*/ 1198 h 1348"/>
                  <a:gd name="T84" fmla="*/ 742 w 1362"/>
                  <a:gd name="T85" fmla="*/ 1197 h 1348"/>
                  <a:gd name="T86" fmla="*/ 681 w 1362"/>
                  <a:gd name="T87" fmla="*/ 257 h 1348"/>
                  <a:gd name="T88" fmla="*/ 681 w 1362"/>
                  <a:gd name="T89" fmla="*/ 301 h 1348"/>
                  <a:gd name="T90" fmla="*/ 1063 w 1362"/>
                  <a:gd name="T91" fmla="*/ 683 h 13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362" h="1348">
                    <a:moveTo>
                      <a:pt x="815" y="1348"/>
                    </a:moveTo>
                    <a:cubicBezTo>
                      <a:pt x="724" y="1242"/>
                      <a:pt x="724" y="1242"/>
                      <a:pt x="724" y="1242"/>
                    </a:cubicBezTo>
                    <a:cubicBezTo>
                      <a:pt x="695" y="1244"/>
                      <a:pt x="666" y="1244"/>
                      <a:pt x="638" y="1242"/>
                    </a:cubicBezTo>
                    <a:cubicBezTo>
                      <a:pt x="547" y="1348"/>
                      <a:pt x="547" y="1348"/>
                      <a:pt x="547" y="1348"/>
                    </a:cubicBezTo>
                    <a:cubicBezTo>
                      <a:pt x="534" y="1345"/>
                      <a:pt x="534" y="1345"/>
                      <a:pt x="534" y="1345"/>
                    </a:cubicBezTo>
                    <a:cubicBezTo>
                      <a:pt x="494" y="1336"/>
                      <a:pt x="450" y="1320"/>
                      <a:pt x="448" y="1319"/>
                    </a:cubicBezTo>
                    <a:cubicBezTo>
                      <a:pt x="446" y="1318"/>
                      <a:pt x="402" y="1302"/>
                      <a:pt x="366" y="1284"/>
                    </a:cubicBezTo>
                    <a:cubicBezTo>
                      <a:pt x="354" y="1278"/>
                      <a:pt x="354" y="1278"/>
                      <a:pt x="354" y="1278"/>
                    </a:cubicBezTo>
                    <a:cubicBezTo>
                      <a:pt x="352" y="1146"/>
                      <a:pt x="352" y="1146"/>
                      <a:pt x="352" y="1146"/>
                    </a:cubicBezTo>
                    <a:cubicBezTo>
                      <a:pt x="325" y="1128"/>
                      <a:pt x="299" y="1107"/>
                      <a:pt x="275" y="1085"/>
                    </a:cubicBezTo>
                    <a:cubicBezTo>
                      <a:pt x="149" y="1105"/>
                      <a:pt x="149" y="1105"/>
                      <a:pt x="149" y="1105"/>
                    </a:cubicBezTo>
                    <a:cubicBezTo>
                      <a:pt x="141" y="1095"/>
                      <a:pt x="141" y="1095"/>
                      <a:pt x="141" y="1095"/>
                    </a:cubicBezTo>
                    <a:cubicBezTo>
                      <a:pt x="116" y="1062"/>
                      <a:pt x="93" y="1022"/>
                      <a:pt x="92" y="1020"/>
                    </a:cubicBezTo>
                    <a:cubicBezTo>
                      <a:pt x="91" y="1018"/>
                      <a:pt x="67" y="977"/>
                      <a:pt x="51" y="940"/>
                    </a:cubicBezTo>
                    <a:cubicBezTo>
                      <a:pt x="46" y="928"/>
                      <a:pt x="46" y="928"/>
                      <a:pt x="46" y="928"/>
                    </a:cubicBezTo>
                    <a:cubicBezTo>
                      <a:pt x="121" y="836"/>
                      <a:pt x="121" y="836"/>
                      <a:pt x="121" y="836"/>
                    </a:cubicBezTo>
                    <a:cubicBezTo>
                      <a:pt x="110" y="799"/>
                      <a:pt x="104" y="762"/>
                      <a:pt x="101" y="724"/>
                    </a:cubicBezTo>
                    <a:cubicBezTo>
                      <a:pt x="0" y="664"/>
                      <a:pt x="0" y="664"/>
                      <a:pt x="0" y="664"/>
                    </a:cubicBezTo>
                    <a:cubicBezTo>
                      <a:pt x="1" y="650"/>
                      <a:pt x="1" y="650"/>
                      <a:pt x="1" y="650"/>
                    </a:cubicBezTo>
                    <a:cubicBezTo>
                      <a:pt x="3" y="610"/>
                      <a:pt x="11" y="564"/>
                      <a:pt x="11" y="562"/>
                    </a:cubicBezTo>
                    <a:cubicBezTo>
                      <a:pt x="12" y="560"/>
                      <a:pt x="20" y="513"/>
                      <a:pt x="32" y="474"/>
                    </a:cubicBezTo>
                    <a:cubicBezTo>
                      <a:pt x="35" y="462"/>
                      <a:pt x="35" y="462"/>
                      <a:pt x="35" y="462"/>
                    </a:cubicBezTo>
                    <a:cubicBezTo>
                      <a:pt x="157" y="439"/>
                      <a:pt x="157" y="439"/>
                      <a:pt x="157" y="439"/>
                    </a:cubicBezTo>
                    <a:cubicBezTo>
                      <a:pt x="173" y="408"/>
                      <a:pt x="191" y="378"/>
                      <a:pt x="212" y="351"/>
                    </a:cubicBezTo>
                    <a:cubicBezTo>
                      <a:pt x="170" y="230"/>
                      <a:pt x="170" y="230"/>
                      <a:pt x="170" y="230"/>
                    </a:cubicBezTo>
                    <a:cubicBezTo>
                      <a:pt x="179" y="220"/>
                      <a:pt x="179" y="220"/>
                      <a:pt x="179" y="220"/>
                    </a:cubicBezTo>
                    <a:cubicBezTo>
                      <a:pt x="206" y="190"/>
                      <a:pt x="243" y="160"/>
                      <a:pt x="244" y="159"/>
                    </a:cubicBezTo>
                    <a:cubicBezTo>
                      <a:pt x="246" y="157"/>
                      <a:pt x="282" y="127"/>
                      <a:pt x="316" y="105"/>
                    </a:cubicBezTo>
                    <a:cubicBezTo>
                      <a:pt x="327" y="98"/>
                      <a:pt x="327" y="98"/>
                      <a:pt x="327" y="98"/>
                    </a:cubicBezTo>
                    <a:cubicBezTo>
                      <a:pt x="451" y="167"/>
                      <a:pt x="451" y="167"/>
                      <a:pt x="451" y="167"/>
                    </a:cubicBezTo>
                    <a:cubicBezTo>
                      <a:pt x="476" y="157"/>
                      <a:pt x="502" y="148"/>
                      <a:pt x="528" y="142"/>
                    </a:cubicBezTo>
                    <a:cubicBezTo>
                      <a:pt x="579" y="6"/>
                      <a:pt x="579" y="6"/>
                      <a:pt x="579" y="6"/>
                    </a:cubicBezTo>
                    <a:cubicBezTo>
                      <a:pt x="592" y="5"/>
                      <a:pt x="592" y="5"/>
                      <a:pt x="592" y="5"/>
                    </a:cubicBezTo>
                    <a:cubicBezTo>
                      <a:pt x="632" y="0"/>
                      <a:pt x="679" y="0"/>
                      <a:pt x="681" y="0"/>
                    </a:cubicBezTo>
                    <a:cubicBezTo>
                      <a:pt x="683" y="0"/>
                      <a:pt x="730" y="0"/>
                      <a:pt x="771" y="5"/>
                    </a:cubicBezTo>
                    <a:cubicBezTo>
                      <a:pt x="784" y="6"/>
                      <a:pt x="784" y="6"/>
                      <a:pt x="784" y="6"/>
                    </a:cubicBezTo>
                    <a:cubicBezTo>
                      <a:pt x="835" y="142"/>
                      <a:pt x="835" y="142"/>
                      <a:pt x="835" y="142"/>
                    </a:cubicBezTo>
                    <a:cubicBezTo>
                      <a:pt x="861" y="149"/>
                      <a:pt x="887" y="157"/>
                      <a:pt x="912" y="168"/>
                    </a:cubicBezTo>
                    <a:cubicBezTo>
                      <a:pt x="1036" y="98"/>
                      <a:pt x="1036" y="98"/>
                      <a:pt x="1036" y="98"/>
                    </a:cubicBezTo>
                    <a:cubicBezTo>
                      <a:pt x="1047" y="105"/>
                      <a:pt x="1047" y="105"/>
                      <a:pt x="1047" y="105"/>
                    </a:cubicBezTo>
                    <a:cubicBezTo>
                      <a:pt x="1081" y="128"/>
                      <a:pt x="1117" y="158"/>
                      <a:pt x="1118" y="159"/>
                    </a:cubicBezTo>
                    <a:cubicBezTo>
                      <a:pt x="1120" y="160"/>
                      <a:pt x="1156" y="191"/>
                      <a:pt x="1184" y="220"/>
                    </a:cubicBezTo>
                    <a:cubicBezTo>
                      <a:pt x="1193" y="230"/>
                      <a:pt x="1193" y="230"/>
                      <a:pt x="1193" y="230"/>
                    </a:cubicBezTo>
                    <a:cubicBezTo>
                      <a:pt x="1151" y="351"/>
                      <a:pt x="1151" y="351"/>
                      <a:pt x="1151" y="351"/>
                    </a:cubicBezTo>
                    <a:cubicBezTo>
                      <a:pt x="1172" y="379"/>
                      <a:pt x="1190" y="408"/>
                      <a:pt x="1206" y="440"/>
                    </a:cubicBezTo>
                    <a:cubicBezTo>
                      <a:pt x="1327" y="462"/>
                      <a:pt x="1327" y="462"/>
                      <a:pt x="1327" y="462"/>
                    </a:cubicBezTo>
                    <a:cubicBezTo>
                      <a:pt x="1331" y="475"/>
                      <a:pt x="1331" y="475"/>
                      <a:pt x="1331" y="475"/>
                    </a:cubicBezTo>
                    <a:cubicBezTo>
                      <a:pt x="1342" y="514"/>
                      <a:pt x="1351" y="560"/>
                      <a:pt x="1351" y="562"/>
                    </a:cubicBezTo>
                    <a:cubicBezTo>
                      <a:pt x="1351" y="564"/>
                      <a:pt x="1359" y="611"/>
                      <a:pt x="1362" y="651"/>
                    </a:cubicBezTo>
                    <a:cubicBezTo>
                      <a:pt x="1362" y="664"/>
                      <a:pt x="1362" y="664"/>
                      <a:pt x="1362" y="664"/>
                    </a:cubicBezTo>
                    <a:cubicBezTo>
                      <a:pt x="1262" y="724"/>
                      <a:pt x="1262" y="724"/>
                      <a:pt x="1262" y="724"/>
                    </a:cubicBezTo>
                    <a:cubicBezTo>
                      <a:pt x="1259" y="762"/>
                      <a:pt x="1252" y="800"/>
                      <a:pt x="1241" y="837"/>
                    </a:cubicBezTo>
                    <a:cubicBezTo>
                      <a:pt x="1316" y="928"/>
                      <a:pt x="1316" y="928"/>
                      <a:pt x="1316" y="928"/>
                    </a:cubicBezTo>
                    <a:cubicBezTo>
                      <a:pt x="1310" y="940"/>
                      <a:pt x="1310" y="940"/>
                      <a:pt x="1310" y="940"/>
                    </a:cubicBezTo>
                    <a:cubicBezTo>
                      <a:pt x="1294" y="978"/>
                      <a:pt x="1271" y="1019"/>
                      <a:pt x="1270" y="1020"/>
                    </a:cubicBezTo>
                    <a:cubicBezTo>
                      <a:pt x="1269" y="1022"/>
                      <a:pt x="1245" y="1063"/>
                      <a:pt x="1221" y="1095"/>
                    </a:cubicBezTo>
                    <a:cubicBezTo>
                      <a:pt x="1213" y="1106"/>
                      <a:pt x="1213" y="1106"/>
                      <a:pt x="1213" y="1106"/>
                    </a:cubicBezTo>
                    <a:cubicBezTo>
                      <a:pt x="1087" y="1085"/>
                      <a:pt x="1087" y="1085"/>
                      <a:pt x="1087" y="1085"/>
                    </a:cubicBezTo>
                    <a:cubicBezTo>
                      <a:pt x="1063" y="1108"/>
                      <a:pt x="1037" y="1128"/>
                      <a:pt x="1009" y="1147"/>
                    </a:cubicBezTo>
                    <a:cubicBezTo>
                      <a:pt x="1008" y="1278"/>
                      <a:pt x="1008" y="1278"/>
                      <a:pt x="1008" y="1278"/>
                    </a:cubicBezTo>
                    <a:cubicBezTo>
                      <a:pt x="996" y="1284"/>
                      <a:pt x="996" y="1284"/>
                      <a:pt x="996" y="1284"/>
                    </a:cubicBezTo>
                    <a:cubicBezTo>
                      <a:pt x="959" y="1302"/>
                      <a:pt x="915" y="1319"/>
                      <a:pt x="913" y="1319"/>
                    </a:cubicBezTo>
                    <a:cubicBezTo>
                      <a:pt x="911" y="1320"/>
                      <a:pt x="867" y="1336"/>
                      <a:pt x="828" y="1345"/>
                    </a:cubicBezTo>
                    <a:lnTo>
                      <a:pt x="815" y="1348"/>
                    </a:lnTo>
                    <a:close/>
                    <a:moveTo>
                      <a:pt x="742" y="1197"/>
                    </a:moveTo>
                    <a:cubicBezTo>
                      <a:pt x="830" y="1299"/>
                      <a:pt x="830" y="1299"/>
                      <a:pt x="830" y="1299"/>
                    </a:cubicBezTo>
                    <a:cubicBezTo>
                      <a:pt x="864" y="1290"/>
                      <a:pt x="898" y="1278"/>
                      <a:pt x="898" y="1278"/>
                    </a:cubicBezTo>
                    <a:cubicBezTo>
                      <a:pt x="899" y="1278"/>
                      <a:pt x="933" y="1265"/>
                      <a:pt x="964" y="1251"/>
                    </a:cubicBezTo>
                    <a:cubicBezTo>
                      <a:pt x="965" y="1122"/>
                      <a:pt x="965" y="1122"/>
                      <a:pt x="965" y="1122"/>
                    </a:cubicBezTo>
                    <a:cubicBezTo>
                      <a:pt x="976" y="1116"/>
                      <a:pt x="976" y="1116"/>
                      <a:pt x="976" y="1116"/>
                    </a:cubicBezTo>
                    <a:cubicBezTo>
                      <a:pt x="1008" y="1096"/>
                      <a:pt x="1037" y="1072"/>
                      <a:pt x="1064" y="1046"/>
                    </a:cubicBezTo>
                    <a:cubicBezTo>
                      <a:pt x="1072" y="1038"/>
                      <a:pt x="1072" y="1038"/>
                      <a:pt x="1072" y="1038"/>
                    </a:cubicBezTo>
                    <a:cubicBezTo>
                      <a:pt x="1193" y="1058"/>
                      <a:pt x="1193" y="1058"/>
                      <a:pt x="1193" y="1058"/>
                    </a:cubicBezTo>
                    <a:cubicBezTo>
                      <a:pt x="1213" y="1030"/>
                      <a:pt x="1232" y="999"/>
                      <a:pt x="1232" y="998"/>
                    </a:cubicBezTo>
                    <a:cubicBezTo>
                      <a:pt x="1232" y="998"/>
                      <a:pt x="1250" y="967"/>
                      <a:pt x="1264" y="935"/>
                    </a:cubicBezTo>
                    <a:cubicBezTo>
                      <a:pt x="1192" y="847"/>
                      <a:pt x="1192" y="847"/>
                      <a:pt x="1192" y="847"/>
                    </a:cubicBezTo>
                    <a:cubicBezTo>
                      <a:pt x="1196" y="835"/>
                      <a:pt x="1196" y="835"/>
                      <a:pt x="1196" y="835"/>
                    </a:cubicBezTo>
                    <a:cubicBezTo>
                      <a:pt x="1209" y="795"/>
                      <a:pt x="1217" y="753"/>
                      <a:pt x="1219" y="710"/>
                    </a:cubicBezTo>
                    <a:cubicBezTo>
                      <a:pt x="1219" y="698"/>
                      <a:pt x="1219" y="698"/>
                      <a:pt x="1219" y="698"/>
                    </a:cubicBezTo>
                    <a:cubicBezTo>
                      <a:pt x="1317" y="640"/>
                      <a:pt x="1317" y="640"/>
                      <a:pt x="1317" y="640"/>
                    </a:cubicBezTo>
                    <a:cubicBezTo>
                      <a:pt x="1314" y="606"/>
                      <a:pt x="1308" y="570"/>
                      <a:pt x="1308" y="570"/>
                    </a:cubicBezTo>
                    <a:cubicBezTo>
                      <a:pt x="1307" y="569"/>
                      <a:pt x="1301" y="534"/>
                      <a:pt x="1292" y="501"/>
                    </a:cubicBezTo>
                    <a:cubicBezTo>
                      <a:pt x="1176" y="479"/>
                      <a:pt x="1176" y="479"/>
                      <a:pt x="1176" y="479"/>
                    </a:cubicBezTo>
                    <a:cubicBezTo>
                      <a:pt x="1171" y="469"/>
                      <a:pt x="1171" y="469"/>
                      <a:pt x="1171" y="469"/>
                    </a:cubicBezTo>
                    <a:cubicBezTo>
                      <a:pt x="1154" y="433"/>
                      <a:pt x="1133" y="400"/>
                      <a:pt x="1109" y="369"/>
                    </a:cubicBezTo>
                    <a:cubicBezTo>
                      <a:pt x="1101" y="359"/>
                      <a:pt x="1101" y="359"/>
                      <a:pt x="1101" y="359"/>
                    </a:cubicBezTo>
                    <a:cubicBezTo>
                      <a:pt x="1142" y="241"/>
                      <a:pt x="1142" y="241"/>
                      <a:pt x="1142" y="241"/>
                    </a:cubicBezTo>
                    <a:cubicBezTo>
                      <a:pt x="1118" y="216"/>
                      <a:pt x="1090" y="193"/>
                      <a:pt x="1090" y="193"/>
                    </a:cubicBezTo>
                    <a:cubicBezTo>
                      <a:pt x="1090" y="193"/>
                      <a:pt x="1062" y="169"/>
                      <a:pt x="1034" y="150"/>
                    </a:cubicBezTo>
                    <a:cubicBezTo>
                      <a:pt x="915" y="217"/>
                      <a:pt x="915" y="217"/>
                      <a:pt x="915" y="217"/>
                    </a:cubicBezTo>
                    <a:cubicBezTo>
                      <a:pt x="905" y="212"/>
                      <a:pt x="905" y="212"/>
                      <a:pt x="905" y="212"/>
                    </a:cubicBezTo>
                    <a:cubicBezTo>
                      <a:pt x="875" y="199"/>
                      <a:pt x="845" y="189"/>
                      <a:pt x="813" y="182"/>
                    </a:cubicBezTo>
                    <a:cubicBezTo>
                      <a:pt x="802" y="179"/>
                      <a:pt x="802" y="179"/>
                      <a:pt x="802" y="179"/>
                    </a:cubicBezTo>
                    <a:cubicBezTo>
                      <a:pt x="752" y="47"/>
                      <a:pt x="752" y="47"/>
                      <a:pt x="752" y="47"/>
                    </a:cubicBezTo>
                    <a:cubicBezTo>
                      <a:pt x="718" y="44"/>
                      <a:pt x="682" y="44"/>
                      <a:pt x="681" y="44"/>
                    </a:cubicBezTo>
                    <a:cubicBezTo>
                      <a:pt x="681" y="44"/>
                      <a:pt x="645" y="44"/>
                      <a:pt x="610" y="47"/>
                    </a:cubicBezTo>
                    <a:cubicBezTo>
                      <a:pt x="561" y="179"/>
                      <a:pt x="561" y="179"/>
                      <a:pt x="561" y="179"/>
                    </a:cubicBezTo>
                    <a:cubicBezTo>
                      <a:pt x="549" y="182"/>
                      <a:pt x="549" y="182"/>
                      <a:pt x="549" y="182"/>
                    </a:cubicBezTo>
                    <a:cubicBezTo>
                      <a:pt x="518" y="189"/>
                      <a:pt x="488" y="199"/>
                      <a:pt x="458" y="212"/>
                    </a:cubicBezTo>
                    <a:cubicBezTo>
                      <a:pt x="448" y="217"/>
                      <a:pt x="448" y="217"/>
                      <a:pt x="448" y="217"/>
                    </a:cubicBezTo>
                    <a:cubicBezTo>
                      <a:pt x="329" y="149"/>
                      <a:pt x="329" y="149"/>
                      <a:pt x="329" y="149"/>
                    </a:cubicBezTo>
                    <a:cubicBezTo>
                      <a:pt x="300" y="169"/>
                      <a:pt x="273" y="192"/>
                      <a:pt x="272" y="192"/>
                    </a:cubicBezTo>
                    <a:cubicBezTo>
                      <a:pt x="272" y="193"/>
                      <a:pt x="244" y="216"/>
                      <a:pt x="220" y="241"/>
                    </a:cubicBezTo>
                    <a:cubicBezTo>
                      <a:pt x="262" y="359"/>
                      <a:pt x="262" y="359"/>
                      <a:pt x="262" y="359"/>
                    </a:cubicBezTo>
                    <a:cubicBezTo>
                      <a:pt x="254" y="369"/>
                      <a:pt x="254" y="369"/>
                      <a:pt x="254" y="369"/>
                    </a:cubicBezTo>
                    <a:cubicBezTo>
                      <a:pt x="229" y="399"/>
                      <a:pt x="209" y="433"/>
                      <a:pt x="192" y="468"/>
                    </a:cubicBezTo>
                    <a:cubicBezTo>
                      <a:pt x="187" y="478"/>
                      <a:pt x="187" y="478"/>
                      <a:pt x="187" y="478"/>
                    </a:cubicBezTo>
                    <a:cubicBezTo>
                      <a:pt x="70" y="500"/>
                      <a:pt x="70" y="500"/>
                      <a:pt x="70" y="500"/>
                    </a:cubicBezTo>
                    <a:cubicBezTo>
                      <a:pt x="61" y="533"/>
                      <a:pt x="55" y="569"/>
                      <a:pt x="55" y="569"/>
                    </a:cubicBezTo>
                    <a:cubicBezTo>
                      <a:pt x="55" y="570"/>
                      <a:pt x="48" y="605"/>
                      <a:pt x="45" y="640"/>
                    </a:cubicBezTo>
                    <a:cubicBezTo>
                      <a:pt x="143" y="698"/>
                      <a:pt x="143" y="698"/>
                      <a:pt x="143" y="698"/>
                    </a:cubicBezTo>
                    <a:cubicBezTo>
                      <a:pt x="144" y="709"/>
                      <a:pt x="144" y="709"/>
                      <a:pt x="144" y="709"/>
                    </a:cubicBezTo>
                    <a:cubicBezTo>
                      <a:pt x="146" y="752"/>
                      <a:pt x="154" y="794"/>
                      <a:pt x="167" y="834"/>
                    </a:cubicBezTo>
                    <a:cubicBezTo>
                      <a:pt x="170" y="846"/>
                      <a:pt x="170" y="846"/>
                      <a:pt x="170" y="846"/>
                    </a:cubicBezTo>
                    <a:cubicBezTo>
                      <a:pt x="97" y="935"/>
                      <a:pt x="97" y="935"/>
                      <a:pt x="97" y="935"/>
                    </a:cubicBezTo>
                    <a:cubicBezTo>
                      <a:pt x="112" y="966"/>
                      <a:pt x="130" y="997"/>
                      <a:pt x="130" y="998"/>
                    </a:cubicBezTo>
                    <a:cubicBezTo>
                      <a:pt x="130" y="998"/>
                      <a:pt x="148" y="1029"/>
                      <a:pt x="168" y="1058"/>
                    </a:cubicBezTo>
                    <a:cubicBezTo>
                      <a:pt x="290" y="1038"/>
                      <a:pt x="290" y="1038"/>
                      <a:pt x="290" y="1038"/>
                    </a:cubicBezTo>
                    <a:cubicBezTo>
                      <a:pt x="298" y="1045"/>
                      <a:pt x="298" y="1045"/>
                      <a:pt x="298" y="1045"/>
                    </a:cubicBezTo>
                    <a:cubicBezTo>
                      <a:pt x="324" y="1072"/>
                      <a:pt x="354" y="1095"/>
                      <a:pt x="386" y="1115"/>
                    </a:cubicBezTo>
                    <a:cubicBezTo>
                      <a:pt x="396" y="1121"/>
                      <a:pt x="396" y="1121"/>
                      <a:pt x="396" y="1121"/>
                    </a:cubicBezTo>
                    <a:cubicBezTo>
                      <a:pt x="397" y="1250"/>
                      <a:pt x="397" y="1250"/>
                      <a:pt x="397" y="1250"/>
                    </a:cubicBezTo>
                    <a:cubicBezTo>
                      <a:pt x="429" y="1265"/>
                      <a:pt x="463" y="1278"/>
                      <a:pt x="463" y="1278"/>
                    </a:cubicBezTo>
                    <a:cubicBezTo>
                      <a:pt x="463" y="1278"/>
                      <a:pt x="498" y="1290"/>
                      <a:pt x="531" y="1299"/>
                    </a:cubicBezTo>
                    <a:cubicBezTo>
                      <a:pt x="619" y="1197"/>
                      <a:pt x="619" y="1197"/>
                      <a:pt x="619" y="1197"/>
                    </a:cubicBezTo>
                    <a:cubicBezTo>
                      <a:pt x="630" y="1198"/>
                      <a:pt x="630" y="1198"/>
                      <a:pt x="630" y="1198"/>
                    </a:cubicBezTo>
                    <a:cubicBezTo>
                      <a:pt x="647" y="1199"/>
                      <a:pt x="665" y="1200"/>
                      <a:pt x="681" y="1200"/>
                    </a:cubicBezTo>
                    <a:cubicBezTo>
                      <a:pt x="698" y="1200"/>
                      <a:pt x="714" y="1199"/>
                      <a:pt x="731" y="1198"/>
                    </a:cubicBezTo>
                    <a:lnTo>
                      <a:pt x="742" y="1197"/>
                    </a:lnTo>
                    <a:close/>
                    <a:moveTo>
                      <a:pt x="681" y="1108"/>
                    </a:moveTo>
                    <a:cubicBezTo>
                      <a:pt x="447" y="1108"/>
                      <a:pt x="256" y="917"/>
                      <a:pt x="256" y="683"/>
                    </a:cubicBezTo>
                    <a:cubicBezTo>
                      <a:pt x="256" y="448"/>
                      <a:pt x="447" y="257"/>
                      <a:pt x="681" y="257"/>
                    </a:cubicBezTo>
                    <a:cubicBezTo>
                      <a:pt x="916" y="257"/>
                      <a:pt x="1107" y="448"/>
                      <a:pt x="1107" y="683"/>
                    </a:cubicBezTo>
                    <a:cubicBezTo>
                      <a:pt x="1107" y="917"/>
                      <a:pt x="916" y="1108"/>
                      <a:pt x="681" y="1108"/>
                    </a:cubicBezTo>
                    <a:close/>
                    <a:moveTo>
                      <a:pt x="681" y="301"/>
                    </a:moveTo>
                    <a:cubicBezTo>
                      <a:pt x="471" y="301"/>
                      <a:pt x="300" y="473"/>
                      <a:pt x="300" y="683"/>
                    </a:cubicBezTo>
                    <a:cubicBezTo>
                      <a:pt x="300" y="893"/>
                      <a:pt x="471" y="1064"/>
                      <a:pt x="681" y="1064"/>
                    </a:cubicBezTo>
                    <a:cubicBezTo>
                      <a:pt x="892" y="1064"/>
                      <a:pt x="1063" y="893"/>
                      <a:pt x="1063" y="683"/>
                    </a:cubicBezTo>
                    <a:cubicBezTo>
                      <a:pt x="1063" y="473"/>
                      <a:pt x="892" y="301"/>
                      <a:pt x="681" y="301"/>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130996</xdr:colOff>
      <xdr:row>3</xdr:row>
      <xdr:rowOff>502281</xdr:rowOff>
    </xdr:from>
    <xdr:to>
      <xdr:col>1</xdr:col>
      <xdr:colOff>892795</xdr:colOff>
      <xdr:row>6</xdr:row>
      <xdr:rowOff>323234</xdr:rowOff>
    </xdr:to>
    <xdr:grpSp>
      <xdr:nvGrpSpPr>
        <xdr:cNvPr id="39" name="グループ化 38">
          <a:extLst>
            <a:ext uri="{FF2B5EF4-FFF2-40B4-BE49-F238E27FC236}">
              <a16:creationId xmlns:a16="http://schemas.microsoft.com/office/drawing/2014/main" id="{9CC5EEE8-3C0E-4B54-8ABE-D70F1F34E6EB}"/>
            </a:ext>
          </a:extLst>
        </xdr:cNvPr>
        <xdr:cNvGrpSpPr/>
      </xdr:nvGrpSpPr>
      <xdr:grpSpPr>
        <a:xfrm>
          <a:off x="593639" y="1645281"/>
          <a:ext cx="761799" cy="732632"/>
          <a:chOff x="10926019" y="1593440"/>
          <a:chExt cx="394002" cy="394002"/>
        </a:xfrm>
      </xdr:grpSpPr>
      <xdr:sp macro="" textlink="">
        <xdr:nvSpPr>
          <xdr:cNvPr id="40" name="Oval 1">
            <a:extLst>
              <a:ext uri="{FF2B5EF4-FFF2-40B4-BE49-F238E27FC236}">
                <a16:creationId xmlns:a16="http://schemas.microsoft.com/office/drawing/2014/main" id="{E2C9FE83-6C51-4D2C-8DFF-589E541ADABC}"/>
              </a:ext>
            </a:extLst>
          </xdr:cNvPr>
          <xdr:cNvSpPr>
            <a:spLocks/>
          </xdr:cNvSpPr>
        </xdr:nvSpPr>
        <xdr:spPr>
          <a:xfrm>
            <a:off x="10926019" y="1593440"/>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41" name="Group 3">
            <a:extLst>
              <a:ext uri="{FF2B5EF4-FFF2-40B4-BE49-F238E27FC236}">
                <a16:creationId xmlns:a16="http://schemas.microsoft.com/office/drawing/2014/main" id="{3BBD7B67-B48D-49EB-8E18-BED26AD14F14}"/>
              </a:ext>
            </a:extLst>
          </xdr:cNvPr>
          <xdr:cNvGrpSpPr>
            <a:grpSpLocks noChangeAspect="1"/>
          </xdr:cNvGrpSpPr>
        </xdr:nvGrpSpPr>
        <xdr:grpSpPr>
          <a:xfrm>
            <a:off x="10990566" y="1657864"/>
            <a:ext cx="264909" cy="265154"/>
            <a:chOff x="5273801" y="2606040"/>
            <a:chExt cx="1644397" cy="1645920"/>
          </a:xfrm>
        </xdr:grpSpPr>
        <xdr:sp macro="" textlink="">
          <xdr:nvSpPr>
            <xdr:cNvPr id="42" name="AutoShape 12">
              <a:extLst>
                <a:ext uri="{FF2B5EF4-FFF2-40B4-BE49-F238E27FC236}">
                  <a16:creationId xmlns:a16="http://schemas.microsoft.com/office/drawing/2014/main" id="{DB0ABE34-EB26-461B-BB9C-94C580A5E561}"/>
                </a:ext>
              </a:extLst>
            </xdr:cNvPr>
            <xdr:cNvSpPr>
              <a:spLocks noChangeAspect="1" noChangeArrowheads="1" noTextEdit="1"/>
            </xdr:cNvSpPr>
          </xdr:nvSpPr>
          <xdr:spPr bwMode="auto">
            <a:xfrm>
              <a:off x="5273801" y="2606040"/>
              <a:ext cx="1644397"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43" name="Group 2">
              <a:extLst>
                <a:ext uri="{FF2B5EF4-FFF2-40B4-BE49-F238E27FC236}">
                  <a16:creationId xmlns:a16="http://schemas.microsoft.com/office/drawing/2014/main" id="{10DFD7A3-A166-4C09-BE16-5A58F8A9FDDA}"/>
                </a:ext>
              </a:extLst>
            </xdr:cNvPr>
            <xdr:cNvGrpSpPr/>
          </xdr:nvGrpSpPr>
          <xdr:grpSpPr>
            <a:xfrm>
              <a:off x="5370956" y="3056763"/>
              <a:ext cx="1448944" cy="745998"/>
              <a:chOff x="5370956" y="3056763"/>
              <a:chExt cx="1448944" cy="745998"/>
            </a:xfrm>
          </xdr:grpSpPr>
          <xdr:sp macro="" textlink="">
            <xdr:nvSpPr>
              <xdr:cNvPr id="44" name="Freeform 14">
                <a:extLst>
                  <a:ext uri="{FF2B5EF4-FFF2-40B4-BE49-F238E27FC236}">
                    <a16:creationId xmlns:a16="http://schemas.microsoft.com/office/drawing/2014/main" id="{D040417E-0CB4-4550-A7E8-643790C326D0}"/>
                  </a:ext>
                </a:extLst>
              </xdr:cNvPr>
              <xdr:cNvSpPr>
                <a:spLocks noEditPoints="1"/>
              </xdr:cNvSpPr>
            </xdr:nvSpPr>
            <xdr:spPr bwMode="auto">
              <a:xfrm>
                <a:off x="5829680" y="3161919"/>
                <a:ext cx="534543" cy="535686"/>
              </a:xfrm>
              <a:custGeom>
                <a:avLst/>
                <a:gdLst>
                  <a:gd name="T0" fmla="*/ 375 w 749"/>
                  <a:gd name="T1" fmla="*/ 0 h 750"/>
                  <a:gd name="T2" fmla="*/ 0 w 749"/>
                  <a:gd name="T3" fmla="*/ 375 h 750"/>
                  <a:gd name="T4" fmla="*/ 375 w 749"/>
                  <a:gd name="T5" fmla="*/ 750 h 750"/>
                  <a:gd name="T6" fmla="*/ 749 w 749"/>
                  <a:gd name="T7" fmla="*/ 375 h 750"/>
                  <a:gd name="T8" fmla="*/ 375 w 749"/>
                  <a:gd name="T9" fmla="*/ 0 h 750"/>
                  <a:gd name="T10" fmla="*/ 375 w 749"/>
                  <a:gd name="T11" fmla="*/ 549 h 750"/>
                  <a:gd name="T12" fmla="*/ 200 w 749"/>
                  <a:gd name="T13" fmla="*/ 375 h 750"/>
                  <a:gd name="T14" fmla="*/ 375 w 749"/>
                  <a:gd name="T15" fmla="*/ 201 h 750"/>
                  <a:gd name="T16" fmla="*/ 549 w 749"/>
                  <a:gd name="T17" fmla="*/ 375 h 750"/>
                  <a:gd name="T18" fmla="*/ 375 w 749"/>
                  <a:gd name="T19" fmla="*/ 549 h 7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49" h="750">
                    <a:moveTo>
                      <a:pt x="375" y="0"/>
                    </a:moveTo>
                    <a:cubicBezTo>
                      <a:pt x="167" y="0"/>
                      <a:pt x="0" y="169"/>
                      <a:pt x="0" y="375"/>
                    </a:cubicBezTo>
                    <a:cubicBezTo>
                      <a:pt x="0" y="582"/>
                      <a:pt x="167" y="750"/>
                      <a:pt x="375" y="750"/>
                    </a:cubicBezTo>
                    <a:cubicBezTo>
                      <a:pt x="582" y="750"/>
                      <a:pt x="749" y="582"/>
                      <a:pt x="749" y="375"/>
                    </a:cubicBezTo>
                    <a:cubicBezTo>
                      <a:pt x="749" y="169"/>
                      <a:pt x="582" y="0"/>
                      <a:pt x="375" y="0"/>
                    </a:cubicBezTo>
                    <a:close/>
                    <a:moveTo>
                      <a:pt x="375" y="549"/>
                    </a:moveTo>
                    <a:cubicBezTo>
                      <a:pt x="279" y="549"/>
                      <a:pt x="200" y="472"/>
                      <a:pt x="200" y="375"/>
                    </a:cubicBezTo>
                    <a:cubicBezTo>
                      <a:pt x="200" y="279"/>
                      <a:pt x="279" y="201"/>
                      <a:pt x="375" y="201"/>
                    </a:cubicBezTo>
                    <a:cubicBezTo>
                      <a:pt x="471" y="201"/>
                      <a:pt x="549" y="279"/>
                      <a:pt x="549" y="375"/>
                    </a:cubicBezTo>
                    <a:cubicBezTo>
                      <a:pt x="549" y="472"/>
                      <a:pt x="471" y="549"/>
                      <a:pt x="375" y="549"/>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45" name="Freeform 15">
                <a:extLst>
                  <a:ext uri="{FF2B5EF4-FFF2-40B4-BE49-F238E27FC236}">
                    <a16:creationId xmlns:a16="http://schemas.microsoft.com/office/drawing/2014/main" id="{8F9CDD0B-5FC9-4D29-B5DC-ABD94EF2119F}"/>
                  </a:ext>
                </a:extLst>
              </xdr:cNvPr>
              <xdr:cNvSpPr>
                <a:spLocks noEditPoints="1"/>
              </xdr:cNvSpPr>
            </xdr:nvSpPr>
            <xdr:spPr bwMode="auto">
              <a:xfrm>
                <a:off x="5370956" y="3056763"/>
                <a:ext cx="1448944" cy="745998"/>
              </a:xfrm>
              <a:custGeom>
                <a:avLst/>
                <a:gdLst>
                  <a:gd name="T0" fmla="*/ 1012 w 2030"/>
                  <a:gd name="T1" fmla="*/ 1044 h 1044"/>
                  <a:gd name="T2" fmla="*/ 293 w 2030"/>
                  <a:gd name="T3" fmla="*/ 790 h 1044"/>
                  <a:gd name="T4" fmla="*/ 7 w 2030"/>
                  <a:gd name="T5" fmla="*/ 536 h 1044"/>
                  <a:gd name="T6" fmla="*/ 7 w 2030"/>
                  <a:gd name="T7" fmla="*/ 508 h 1044"/>
                  <a:gd name="T8" fmla="*/ 295 w 2030"/>
                  <a:gd name="T9" fmla="*/ 254 h 1044"/>
                  <a:gd name="T10" fmla="*/ 1018 w 2030"/>
                  <a:gd name="T11" fmla="*/ 0 h 1044"/>
                  <a:gd name="T12" fmla="*/ 1737 w 2030"/>
                  <a:gd name="T13" fmla="*/ 254 h 1044"/>
                  <a:gd name="T14" fmla="*/ 2023 w 2030"/>
                  <a:gd name="T15" fmla="*/ 508 h 1044"/>
                  <a:gd name="T16" fmla="*/ 2023 w 2030"/>
                  <a:gd name="T17" fmla="*/ 536 h 1044"/>
                  <a:gd name="T18" fmla="*/ 1735 w 2030"/>
                  <a:gd name="T19" fmla="*/ 790 h 1044"/>
                  <a:gd name="T20" fmla="*/ 1012 w 2030"/>
                  <a:gd name="T21" fmla="*/ 1044 h 1044"/>
                  <a:gd name="T22" fmla="*/ 53 w 2030"/>
                  <a:gd name="T23" fmla="*/ 522 h 1044"/>
                  <a:gd name="T24" fmla="*/ 319 w 2030"/>
                  <a:gd name="T25" fmla="*/ 755 h 1044"/>
                  <a:gd name="T26" fmla="*/ 1012 w 2030"/>
                  <a:gd name="T27" fmla="*/ 1000 h 1044"/>
                  <a:gd name="T28" fmla="*/ 1709 w 2030"/>
                  <a:gd name="T29" fmla="*/ 754 h 1044"/>
                  <a:gd name="T30" fmla="*/ 1977 w 2030"/>
                  <a:gd name="T31" fmla="*/ 522 h 1044"/>
                  <a:gd name="T32" fmla="*/ 1711 w 2030"/>
                  <a:gd name="T33" fmla="*/ 289 h 1044"/>
                  <a:gd name="T34" fmla="*/ 1018 w 2030"/>
                  <a:gd name="T35" fmla="*/ 44 h 1044"/>
                  <a:gd name="T36" fmla="*/ 321 w 2030"/>
                  <a:gd name="T37" fmla="*/ 290 h 1044"/>
                  <a:gd name="T38" fmla="*/ 53 w 2030"/>
                  <a:gd name="T39" fmla="*/ 522 h 10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2030" h="1044">
                    <a:moveTo>
                      <a:pt x="1012" y="1044"/>
                    </a:moveTo>
                    <a:cubicBezTo>
                      <a:pt x="714" y="1044"/>
                      <a:pt x="456" y="906"/>
                      <a:pt x="293" y="790"/>
                    </a:cubicBezTo>
                    <a:cubicBezTo>
                      <a:pt x="116" y="665"/>
                      <a:pt x="11" y="541"/>
                      <a:pt x="7" y="536"/>
                    </a:cubicBezTo>
                    <a:cubicBezTo>
                      <a:pt x="0" y="528"/>
                      <a:pt x="0" y="516"/>
                      <a:pt x="7" y="508"/>
                    </a:cubicBezTo>
                    <a:cubicBezTo>
                      <a:pt x="11" y="503"/>
                      <a:pt x="117" y="379"/>
                      <a:pt x="295" y="254"/>
                    </a:cubicBezTo>
                    <a:cubicBezTo>
                      <a:pt x="460" y="138"/>
                      <a:pt x="719" y="0"/>
                      <a:pt x="1018" y="0"/>
                    </a:cubicBezTo>
                    <a:cubicBezTo>
                      <a:pt x="1316" y="0"/>
                      <a:pt x="1574" y="138"/>
                      <a:pt x="1737" y="254"/>
                    </a:cubicBezTo>
                    <a:cubicBezTo>
                      <a:pt x="1914" y="379"/>
                      <a:pt x="2019" y="503"/>
                      <a:pt x="2023" y="508"/>
                    </a:cubicBezTo>
                    <a:cubicBezTo>
                      <a:pt x="2030" y="516"/>
                      <a:pt x="2030" y="528"/>
                      <a:pt x="2023" y="536"/>
                    </a:cubicBezTo>
                    <a:cubicBezTo>
                      <a:pt x="2019" y="541"/>
                      <a:pt x="1912" y="665"/>
                      <a:pt x="1735" y="790"/>
                    </a:cubicBezTo>
                    <a:cubicBezTo>
                      <a:pt x="1570" y="906"/>
                      <a:pt x="1311" y="1044"/>
                      <a:pt x="1012" y="1044"/>
                    </a:cubicBezTo>
                    <a:close/>
                    <a:moveTo>
                      <a:pt x="53" y="522"/>
                    </a:moveTo>
                    <a:cubicBezTo>
                      <a:pt x="86" y="558"/>
                      <a:pt x="181" y="657"/>
                      <a:pt x="319" y="755"/>
                    </a:cubicBezTo>
                    <a:cubicBezTo>
                      <a:pt x="477" y="867"/>
                      <a:pt x="726" y="1000"/>
                      <a:pt x="1012" y="1000"/>
                    </a:cubicBezTo>
                    <a:cubicBezTo>
                      <a:pt x="1299" y="1000"/>
                      <a:pt x="1550" y="866"/>
                      <a:pt x="1709" y="754"/>
                    </a:cubicBezTo>
                    <a:cubicBezTo>
                      <a:pt x="1848" y="656"/>
                      <a:pt x="1944" y="558"/>
                      <a:pt x="1977" y="522"/>
                    </a:cubicBezTo>
                    <a:cubicBezTo>
                      <a:pt x="1944" y="486"/>
                      <a:pt x="1849" y="387"/>
                      <a:pt x="1711" y="289"/>
                    </a:cubicBezTo>
                    <a:cubicBezTo>
                      <a:pt x="1553" y="177"/>
                      <a:pt x="1304" y="44"/>
                      <a:pt x="1018" y="44"/>
                    </a:cubicBezTo>
                    <a:cubicBezTo>
                      <a:pt x="731" y="44"/>
                      <a:pt x="480" y="178"/>
                      <a:pt x="321" y="290"/>
                    </a:cubicBezTo>
                    <a:cubicBezTo>
                      <a:pt x="182" y="388"/>
                      <a:pt x="86" y="486"/>
                      <a:pt x="53" y="522"/>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10</xdr:col>
      <xdr:colOff>1306287</xdr:colOff>
      <xdr:row>0</xdr:row>
      <xdr:rowOff>177303</xdr:rowOff>
    </xdr:from>
    <xdr:to>
      <xdr:col>10</xdr:col>
      <xdr:colOff>3640999</xdr:colOff>
      <xdr:row>0</xdr:row>
      <xdr:rowOff>593000</xdr:rowOff>
    </xdr:to>
    <xdr:sp macro="" textlink="">
      <xdr:nvSpPr>
        <xdr:cNvPr id="48" name="四角形: 角を丸くする 47">
          <a:hlinkClick xmlns:r="http://schemas.openxmlformats.org/officeDocument/2006/relationships" r:id="rId1"/>
          <a:extLst>
            <a:ext uri="{FF2B5EF4-FFF2-40B4-BE49-F238E27FC236}">
              <a16:creationId xmlns:a16="http://schemas.microsoft.com/office/drawing/2014/main" id="{D1C4B521-E2A1-406F-8CB7-20F1938AB8C0}"/>
            </a:ext>
          </a:extLst>
        </xdr:cNvPr>
        <xdr:cNvSpPr/>
      </xdr:nvSpPr>
      <xdr:spPr>
        <a:xfrm>
          <a:off x="15117537" y="177303"/>
          <a:ext cx="2334712" cy="415697"/>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latin typeface="Traditional Arabic" panose="020B0604020202020204" pitchFamily="18" charset="-78"/>
              <a:ea typeface="Meiryo UI" panose="020B0604030504040204" pitchFamily="50" charset="-128"/>
              <a:cs typeface="Traditional Arabic" panose="020B0604020202020204" pitchFamily="18" charset="-78"/>
            </a:rPr>
            <a:t>To ③ List of Measures</a:t>
          </a:r>
          <a:endPar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endParaRPr>
        </a:p>
      </xdr:txBody>
    </xdr:sp>
    <xdr:clientData/>
  </xdr:twoCellAnchor>
  <xdr:twoCellAnchor>
    <xdr:from>
      <xdr:col>1</xdr:col>
      <xdr:colOff>20410</xdr:colOff>
      <xdr:row>0</xdr:row>
      <xdr:rowOff>179208</xdr:rowOff>
    </xdr:from>
    <xdr:to>
      <xdr:col>1</xdr:col>
      <xdr:colOff>1418952</xdr:colOff>
      <xdr:row>0</xdr:row>
      <xdr:rowOff>589190</xdr:rowOff>
    </xdr:to>
    <xdr:sp macro="" textlink="">
      <xdr:nvSpPr>
        <xdr:cNvPr id="50" name="四角形: 角を丸くする 49">
          <a:hlinkClick xmlns:r="http://schemas.openxmlformats.org/officeDocument/2006/relationships" r:id="rId2"/>
          <a:extLst>
            <a:ext uri="{FF2B5EF4-FFF2-40B4-BE49-F238E27FC236}">
              <a16:creationId xmlns:a16="http://schemas.microsoft.com/office/drawing/2014/main" id="{E181517B-7284-4485-BDDC-6F1F8EF5301F}"/>
            </a:ext>
          </a:extLst>
        </xdr:cNvPr>
        <xdr:cNvSpPr/>
      </xdr:nvSpPr>
      <xdr:spPr>
        <a:xfrm>
          <a:off x="483053" y="179208"/>
          <a:ext cx="1398542" cy="409982"/>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latin typeface="Traditional Arabic" panose="020B0604020202020204" pitchFamily="18" charset="-78"/>
              <a:ea typeface="Meiryo UI" panose="020B0604030504040204" pitchFamily="50" charset="-128"/>
              <a:cs typeface="Traditional Arabic" panose="020B0604020202020204" pitchFamily="18" charset="-78"/>
            </a:rPr>
            <a:t>To User Guide</a:t>
          </a:r>
          <a:endPar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endParaRPr>
        </a:p>
      </xdr:txBody>
    </xdr:sp>
    <xdr:clientData/>
  </xdr:twoCellAnchor>
  <xdr:twoCellAnchor>
    <xdr:from>
      <xdr:col>9</xdr:col>
      <xdr:colOff>2519228</xdr:colOff>
      <xdr:row>0</xdr:row>
      <xdr:rowOff>173493</xdr:rowOff>
    </xdr:from>
    <xdr:to>
      <xdr:col>10</xdr:col>
      <xdr:colOff>1160689</xdr:colOff>
      <xdr:row>0</xdr:row>
      <xdr:rowOff>589190</xdr:rowOff>
    </xdr:to>
    <xdr:sp macro="" textlink="">
      <xdr:nvSpPr>
        <xdr:cNvPr id="47" name="四角形: 角を丸くする 46">
          <a:hlinkClick xmlns:r="http://schemas.openxmlformats.org/officeDocument/2006/relationships" r:id="rId3"/>
          <a:extLst>
            <a:ext uri="{FF2B5EF4-FFF2-40B4-BE49-F238E27FC236}">
              <a16:creationId xmlns:a16="http://schemas.microsoft.com/office/drawing/2014/main" id="{EFC9F9F9-E892-40C2-83BD-AE6331DDE7E7}"/>
            </a:ext>
          </a:extLst>
        </xdr:cNvPr>
        <xdr:cNvSpPr/>
      </xdr:nvSpPr>
      <xdr:spPr>
        <a:xfrm>
          <a:off x="12642942" y="173493"/>
          <a:ext cx="2328997" cy="415697"/>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latin typeface="Traditional Arabic" panose="020B0604020202020204" pitchFamily="18" charset="-78"/>
              <a:ea typeface="Meiryo UI" panose="020B0604030504040204" pitchFamily="50" charset="-128"/>
              <a:cs typeface="Traditional Arabic" panose="020B0604020202020204" pitchFamily="18" charset="-78"/>
            </a:rPr>
            <a:t>To ② Diagnostic results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xdr:colOff>
      <xdr:row>5</xdr:row>
      <xdr:rowOff>0</xdr:rowOff>
    </xdr:from>
    <xdr:to>
      <xdr:col>26</xdr:col>
      <xdr:colOff>1</xdr:colOff>
      <xdr:row>13</xdr:row>
      <xdr:rowOff>0</xdr:rowOff>
    </xdr:to>
    <xdr:graphicFrame macro="">
      <xdr:nvGraphicFramePr>
        <xdr:cNvPr id="67" name="Chart 3">
          <a:extLst>
            <a:ext uri="{FF2B5EF4-FFF2-40B4-BE49-F238E27FC236}">
              <a16:creationId xmlns:a16="http://schemas.microsoft.com/office/drawing/2014/main" id="{98E12B9B-5481-4356-B072-2BF5CB3408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1</xdr:colOff>
      <xdr:row>4</xdr:row>
      <xdr:rowOff>190499</xdr:rowOff>
    </xdr:from>
    <xdr:to>
      <xdr:col>51</xdr:col>
      <xdr:colOff>1</xdr:colOff>
      <xdr:row>13</xdr:row>
      <xdr:rowOff>0</xdr:rowOff>
    </xdr:to>
    <xdr:graphicFrame macro="">
      <xdr:nvGraphicFramePr>
        <xdr:cNvPr id="68" name="Chart 4">
          <a:extLst>
            <a:ext uri="{FF2B5EF4-FFF2-40B4-BE49-F238E27FC236}">
              <a16:creationId xmlns:a16="http://schemas.microsoft.com/office/drawing/2014/main" id="{EAC30DD1-BC20-41F1-A564-0E0A97527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xdr:colOff>
      <xdr:row>20</xdr:row>
      <xdr:rowOff>0</xdr:rowOff>
    </xdr:from>
    <xdr:to>
      <xdr:col>26</xdr:col>
      <xdr:colOff>1</xdr:colOff>
      <xdr:row>28</xdr:row>
      <xdr:rowOff>0</xdr:rowOff>
    </xdr:to>
    <xdr:graphicFrame macro="">
      <xdr:nvGraphicFramePr>
        <xdr:cNvPr id="69" name="Chart 5">
          <a:extLst>
            <a:ext uri="{FF2B5EF4-FFF2-40B4-BE49-F238E27FC236}">
              <a16:creationId xmlns:a16="http://schemas.microsoft.com/office/drawing/2014/main" id="{C2ADF233-6E42-4312-B464-6AAD2CE3A4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1</xdr:colOff>
      <xdr:row>20</xdr:row>
      <xdr:rowOff>0</xdr:rowOff>
    </xdr:from>
    <xdr:to>
      <xdr:col>51</xdr:col>
      <xdr:colOff>1</xdr:colOff>
      <xdr:row>28</xdr:row>
      <xdr:rowOff>0</xdr:rowOff>
    </xdr:to>
    <xdr:graphicFrame macro="">
      <xdr:nvGraphicFramePr>
        <xdr:cNvPr id="70" name="Chart 6">
          <a:extLst>
            <a:ext uri="{FF2B5EF4-FFF2-40B4-BE49-F238E27FC236}">
              <a16:creationId xmlns:a16="http://schemas.microsoft.com/office/drawing/2014/main" id="{1B05FE3C-7C0C-4F5E-B390-66678B9B2B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36</xdr:row>
      <xdr:rowOff>0</xdr:rowOff>
    </xdr:from>
    <xdr:to>
      <xdr:col>26</xdr:col>
      <xdr:colOff>0</xdr:colOff>
      <xdr:row>44</xdr:row>
      <xdr:rowOff>0</xdr:rowOff>
    </xdr:to>
    <xdr:graphicFrame macro="">
      <xdr:nvGraphicFramePr>
        <xdr:cNvPr id="71" name="Chart 10">
          <a:extLst>
            <a:ext uri="{FF2B5EF4-FFF2-40B4-BE49-F238E27FC236}">
              <a16:creationId xmlns:a16="http://schemas.microsoft.com/office/drawing/2014/main" id="{7BA8E01F-ECD8-4933-B40B-83E78852FF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xdr:colOff>
      <xdr:row>36</xdr:row>
      <xdr:rowOff>0</xdr:rowOff>
    </xdr:from>
    <xdr:to>
      <xdr:col>51</xdr:col>
      <xdr:colOff>1</xdr:colOff>
      <xdr:row>44</xdr:row>
      <xdr:rowOff>0</xdr:rowOff>
    </xdr:to>
    <xdr:graphicFrame macro="">
      <xdr:nvGraphicFramePr>
        <xdr:cNvPr id="72" name="Chart 7">
          <a:extLst>
            <a:ext uri="{FF2B5EF4-FFF2-40B4-BE49-F238E27FC236}">
              <a16:creationId xmlns:a16="http://schemas.microsoft.com/office/drawing/2014/main" id="{99AE2AB1-9836-4660-AB46-798C8E242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0</xdr:colOff>
      <xdr:row>52</xdr:row>
      <xdr:rowOff>0</xdr:rowOff>
    </xdr:from>
    <xdr:to>
      <xdr:col>26</xdr:col>
      <xdr:colOff>0</xdr:colOff>
      <xdr:row>60</xdr:row>
      <xdr:rowOff>0</xdr:rowOff>
    </xdr:to>
    <xdr:graphicFrame macro="">
      <xdr:nvGraphicFramePr>
        <xdr:cNvPr id="73" name="Chart 8">
          <a:extLst>
            <a:ext uri="{FF2B5EF4-FFF2-40B4-BE49-F238E27FC236}">
              <a16:creationId xmlns:a16="http://schemas.microsoft.com/office/drawing/2014/main" id="{3C242504-B770-4DEF-9DBC-ABBA2F057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34</xdr:col>
      <xdr:colOff>1</xdr:colOff>
      <xdr:row>52</xdr:row>
      <xdr:rowOff>0</xdr:rowOff>
    </xdr:from>
    <xdr:to>
      <xdr:col>51</xdr:col>
      <xdr:colOff>1</xdr:colOff>
      <xdr:row>60</xdr:row>
      <xdr:rowOff>0</xdr:rowOff>
    </xdr:to>
    <xdr:graphicFrame macro="">
      <xdr:nvGraphicFramePr>
        <xdr:cNvPr id="74" name="Chart 9">
          <a:extLst>
            <a:ext uri="{FF2B5EF4-FFF2-40B4-BE49-F238E27FC236}">
              <a16:creationId xmlns:a16="http://schemas.microsoft.com/office/drawing/2014/main" id="{58560AB0-C077-4223-A783-CCBC6701F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0</xdr:colOff>
      <xdr:row>68</xdr:row>
      <xdr:rowOff>0</xdr:rowOff>
    </xdr:from>
    <xdr:to>
      <xdr:col>26</xdr:col>
      <xdr:colOff>0</xdr:colOff>
      <xdr:row>76</xdr:row>
      <xdr:rowOff>0</xdr:rowOff>
    </xdr:to>
    <xdr:graphicFrame macro="">
      <xdr:nvGraphicFramePr>
        <xdr:cNvPr id="75" name="Chart 18">
          <a:extLst>
            <a:ext uri="{FF2B5EF4-FFF2-40B4-BE49-F238E27FC236}">
              <a16:creationId xmlns:a16="http://schemas.microsoft.com/office/drawing/2014/main" id="{5D68BF54-E240-4C56-89A4-D8D998790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1</xdr:colOff>
      <xdr:row>84</xdr:row>
      <xdr:rowOff>0</xdr:rowOff>
    </xdr:from>
    <xdr:to>
      <xdr:col>26</xdr:col>
      <xdr:colOff>1</xdr:colOff>
      <xdr:row>92</xdr:row>
      <xdr:rowOff>0</xdr:rowOff>
    </xdr:to>
    <xdr:graphicFrame macro="">
      <xdr:nvGraphicFramePr>
        <xdr:cNvPr id="76" name="Chart 15">
          <a:extLst>
            <a:ext uri="{FF2B5EF4-FFF2-40B4-BE49-F238E27FC236}">
              <a16:creationId xmlns:a16="http://schemas.microsoft.com/office/drawing/2014/main" id="{CC2D570D-44E9-49AF-95A7-7843B50A56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34</xdr:col>
      <xdr:colOff>0</xdr:colOff>
      <xdr:row>84</xdr:row>
      <xdr:rowOff>0</xdr:rowOff>
    </xdr:from>
    <xdr:to>
      <xdr:col>51</xdr:col>
      <xdr:colOff>0</xdr:colOff>
      <xdr:row>92</xdr:row>
      <xdr:rowOff>0</xdr:rowOff>
    </xdr:to>
    <xdr:graphicFrame macro="">
      <xdr:nvGraphicFramePr>
        <xdr:cNvPr id="77" name="Chart 16">
          <a:extLst>
            <a:ext uri="{FF2B5EF4-FFF2-40B4-BE49-F238E27FC236}">
              <a16:creationId xmlns:a16="http://schemas.microsoft.com/office/drawing/2014/main" id="{1A5DCE3A-3E2F-44A5-966D-91A514669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0</xdr:colOff>
      <xdr:row>99</xdr:row>
      <xdr:rowOff>0</xdr:rowOff>
    </xdr:from>
    <xdr:to>
      <xdr:col>26</xdr:col>
      <xdr:colOff>0</xdr:colOff>
      <xdr:row>107</xdr:row>
      <xdr:rowOff>0</xdr:rowOff>
    </xdr:to>
    <xdr:graphicFrame macro="">
      <xdr:nvGraphicFramePr>
        <xdr:cNvPr id="78" name="Chart 17">
          <a:extLst>
            <a:ext uri="{FF2B5EF4-FFF2-40B4-BE49-F238E27FC236}">
              <a16:creationId xmlns:a16="http://schemas.microsoft.com/office/drawing/2014/main" id="{EE25C5D7-92C1-4E83-9F80-578B97183F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0</xdr:row>
      <xdr:rowOff>176893</xdr:rowOff>
    </xdr:from>
    <xdr:to>
      <xdr:col>1</xdr:col>
      <xdr:colOff>1402352</xdr:colOff>
      <xdr:row>0</xdr:row>
      <xdr:rowOff>592590</xdr:rowOff>
    </xdr:to>
    <xdr:sp macro="" textlink="">
      <xdr:nvSpPr>
        <xdr:cNvPr id="80" name="四角形: 角を丸くする 79">
          <a:hlinkClick xmlns:r="http://schemas.openxmlformats.org/officeDocument/2006/relationships" r:id="rId13"/>
          <a:extLst>
            <a:ext uri="{FF2B5EF4-FFF2-40B4-BE49-F238E27FC236}">
              <a16:creationId xmlns:a16="http://schemas.microsoft.com/office/drawing/2014/main" id="{DE3B132E-C5CC-4690-9727-DF00752A56EB}"/>
            </a:ext>
          </a:extLst>
        </xdr:cNvPr>
        <xdr:cNvSpPr/>
      </xdr:nvSpPr>
      <xdr:spPr>
        <a:xfrm>
          <a:off x="476250" y="176893"/>
          <a:ext cx="1402352" cy="415697"/>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latin typeface="Traditional Arabic" panose="020B0604020202020204" pitchFamily="18" charset="-78"/>
              <a:ea typeface="Meiryo UI" panose="020B0604030504040204" pitchFamily="50" charset="-128"/>
              <a:cs typeface="Traditional Arabic" panose="020B0604020202020204" pitchFamily="18" charset="-78"/>
            </a:rPr>
            <a:t>To User Guide</a:t>
          </a:r>
          <a:endPar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endParaRPr>
        </a:p>
      </xdr:txBody>
    </xdr:sp>
    <xdr:clientData/>
  </xdr:twoCellAnchor>
  <xdr:twoCellAnchor>
    <xdr:from>
      <xdr:col>54</xdr:col>
      <xdr:colOff>340178</xdr:colOff>
      <xdr:row>0</xdr:row>
      <xdr:rowOff>173083</xdr:rowOff>
    </xdr:from>
    <xdr:to>
      <xdr:col>56</xdr:col>
      <xdr:colOff>22123</xdr:colOff>
      <xdr:row>0</xdr:row>
      <xdr:rowOff>588780</xdr:rowOff>
    </xdr:to>
    <xdr:sp macro="" textlink="">
      <xdr:nvSpPr>
        <xdr:cNvPr id="81" name="四角形: 角を丸くする 80">
          <a:hlinkClick xmlns:r="http://schemas.openxmlformats.org/officeDocument/2006/relationships" r:id="rId14"/>
          <a:extLst>
            <a:ext uri="{FF2B5EF4-FFF2-40B4-BE49-F238E27FC236}">
              <a16:creationId xmlns:a16="http://schemas.microsoft.com/office/drawing/2014/main" id="{13D72477-6AF7-464D-8BF6-E3AF5C78AE3D}"/>
            </a:ext>
          </a:extLst>
        </xdr:cNvPr>
        <xdr:cNvSpPr/>
      </xdr:nvSpPr>
      <xdr:spPr>
        <a:xfrm>
          <a:off x="12504964" y="173083"/>
          <a:ext cx="2403373" cy="415697"/>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latin typeface="Traditional Arabic" panose="020B0604020202020204" pitchFamily="18" charset="-78"/>
              <a:ea typeface="Meiryo UI" panose="020B0604030504040204" pitchFamily="50" charset="-128"/>
              <a:cs typeface="Traditional Arabic" panose="020B0604020202020204" pitchFamily="18" charset="-78"/>
            </a:rPr>
            <a:t>To </a:t>
          </a:r>
          <a:r>
            <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rPr>
            <a:t>③ </a:t>
          </a:r>
          <a:r>
            <a:rPr kumimoji="1" lang="en-US" altLang="ja-JP" sz="1400">
              <a:latin typeface="Traditional Arabic" panose="020B0604020202020204" pitchFamily="18" charset="-78"/>
              <a:ea typeface="Meiryo UI" panose="020B0604030504040204" pitchFamily="50" charset="-128"/>
              <a:cs typeface="Traditional Arabic" panose="020B0604020202020204" pitchFamily="18" charset="-78"/>
            </a:rPr>
            <a:t>List of Measures</a:t>
          </a:r>
          <a:endPar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endParaRPr>
        </a:p>
      </xdr:txBody>
    </xdr:sp>
    <xdr:clientData/>
  </xdr:twoCellAnchor>
  <xdr:twoCellAnchor>
    <xdr:from>
      <xdr:col>1</xdr:col>
      <xdr:colOff>59615</xdr:colOff>
      <xdr:row>66</xdr:row>
      <xdr:rowOff>77040</xdr:rowOff>
    </xdr:from>
    <xdr:to>
      <xdr:col>1</xdr:col>
      <xdr:colOff>836396</xdr:colOff>
      <xdr:row>69</xdr:row>
      <xdr:rowOff>264569</xdr:rowOff>
    </xdr:to>
    <xdr:grpSp>
      <xdr:nvGrpSpPr>
        <xdr:cNvPr id="17" name="グループ化 16">
          <a:extLst>
            <a:ext uri="{FF2B5EF4-FFF2-40B4-BE49-F238E27FC236}">
              <a16:creationId xmlns:a16="http://schemas.microsoft.com/office/drawing/2014/main" id="{4662702C-603C-424D-A06D-5BAF78E217B3}"/>
            </a:ext>
          </a:extLst>
        </xdr:cNvPr>
        <xdr:cNvGrpSpPr/>
      </xdr:nvGrpSpPr>
      <xdr:grpSpPr>
        <a:xfrm>
          <a:off x="522258" y="13793040"/>
          <a:ext cx="776781" cy="759029"/>
          <a:chOff x="10926019" y="4671376"/>
          <a:chExt cx="394002" cy="394002"/>
        </a:xfrm>
      </xdr:grpSpPr>
      <xdr:sp macro="" textlink="">
        <xdr:nvSpPr>
          <xdr:cNvPr id="18" name="AutoShape 3">
            <a:extLst>
              <a:ext uri="{FF2B5EF4-FFF2-40B4-BE49-F238E27FC236}">
                <a16:creationId xmlns:a16="http://schemas.microsoft.com/office/drawing/2014/main" id="{9FF992D3-4B69-4228-BBF3-3EBA39103A2A}"/>
              </a:ext>
            </a:extLst>
          </xdr:cNvPr>
          <xdr:cNvSpPr>
            <a:spLocks noChangeAspect="1" noChangeArrowheads="1" noTextEdit="1"/>
          </xdr:cNvSpPr>
        </xdr:nvSpPr>
        <xdr:spPr bwMode="auto">
          <a:xfrm>
            <a:off x="10967067" y="4708463"/>
            <a:ext cx="305234" cy="305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19" name="Oval 1">
            <a:extLst>
              <a:ext uri="{FF2B5EF4-FFF2-40B4-BE49-F238E27FC236}">
                <a16:creationId xmlns:a16="http://schemas.microsoft.com/office/drawing/2014/main" id="{8034EA00-E86D-4800-B51B-190FD47C112B}"/>
              </a:ext>
            </a:extLst>
          </xdr:cNvPr>
          <xdr:cNvSpPr>
            <a:spLocks/>
          </xdr:cNvSpPr>
        </xdr:nvSpPr>
        <xdr:spPr>
          <a:xfrm>
            <a:off x="10926019" y="4671376"/>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20" name="bcgIcons_Handshake">
            <a:extLst>
              <a:ext uri="{FF2B5EF4-FFF2-40B4-BE49-F238E27FC236}">
                <a16:creationId xmlns:a16="http://schemas.microsoft.com/office/drawing/2014/main" id="{105D2F5C-B2C0-4A53-9B9D-E6483309A914}"/>
              </a:ext>
            </a:extLst>
          </xdr:cNvPr>
          <xdr:cNvGrpSpPr>
            <a:grpSpLocks noChangeAspect="1"/>
          </xdr:cNvGrpSpPr>
        </xdr:nvGrpSpPr>
        <xdr:grpSpPr bwMode="auto">
          <a:xfrm>
            <a:off x="10948981" y="4708463"/>
            <a:ext cx="348078" cy="348400"/>
            <a:chOff x="1682" y="0"/>
            <a:chExt cx="4316" cy="4320"/>
          </a:xfrm>
        </xdr:grpSpPr>
        <xdr:sp macro="" textlink="">
          <xdr:nvSpPr>
            <xdr:cNvPr id="21" name="AutoShape 3">
              <a:extLst>
                <a:ext uri="{FF2B5EF4-FFF2-40B4-BE49-F238E27FC236}">
                  <a16:creationId xmlns:a16="http://schemas.microsoft.com/office/drawing/2014/main" id="{0C657418-DCFF-4048-A892-0315A7733E95}"/>
                </a:ext>
              </a:extLst>
            </xdr:cNvPr>
            <xdr:cNvSpPr>
              <a:spLocks noChangeAspect="1" noChangeArrowheads="1" noTextEdit="1"/>
            </xdr:cNvSpPr>
          </xdr:nvSpPr>
          <xdr:spPr bwMode="auto">
            <a:xfrm>
              <a:off x="1682" y="0"/>
              <a:ext cx="4316" cy="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22" name="Freeform 5">
              <a:extLst>
                <a:ext uri="{FF2B5EF4-FFF2-40B4-BE49-F238E27FC236}">
                  <a16:creationId xmlns:a16="http://schemas.microsoft.com/office/drawing/2014/main" id="{153CCE27-ACB9-4D51-8B12-BA56A999CD29}"/>
                </a:ext>
              </a:extLst>
            </xdr:cNvPr>
            <xdr:cNvSpPr>
              <a:spLocks noEditPoints="1"/>
            </xdr:cNvSpPr>
          </xdr:nvSpPr>
          <xdr:spPr bwMode="auto">
            <a:xfrm>
              <a:off x="2699" y="763"/>
              <a:ext cx="2730" cy="2428"/>
            </a:xfrm>
            <a:custGeom>
              <a:avLst/>
              <a:gdLst>
                <a:gd name="T0" fmla="*/ 182 w 1457"/>
                <a:gd name="T1" fmla="*/ 441 h 1295"/>
                <a:gd name="T2" fmla="*/ 163 w 1457"/>
                <a:gd name="T3" fmla="*/ 326 h 1295"/>
                <a:gd name="T4" fmla="*/ 724 w 1457"/>
                <a:gd name="T5" fmla="*/ 120 h 1295"/>
                <a:gd name="T6" fmla="*/ 1145 w 1457"/>
                <a:gd name="T7" fmla="*/ 295 h 1295"/>
                <a:gd name="T8" fmla="*/ 1419 w 1457"/>
                <a:gd name="T9" fmla="*/ 153 h 1295"/>
                <a:gd name="T10" fmla="*/ 1457 w 1457"/>
                <a:gd name="T11" fmla="*/ 172 h 1295"/>
                <a:gd name="T12" fmla="*/ 1457 w 1457"/>
                <a:gd name="T13" fmla="*/ 660 h 1295"/>
                <a:gd name="T14" fmla="*/ 1449 w 1457"/>
                <a:gd name="T15" fmla="*/ 672 h 1295"/>
                <a:gd name="T16" fmla="*/ 1275 w 1457"/>
                <a:gd name="T17" fmla="*/ 716 h 1295"/>
                <a:gd name="T18" fmla="*/ 1263 w 1457"/>
                <a:gd name="T19" fmla="*/ 715 h 1295"/>
                <a:gd name="T20" fmla="*/ 668 w 1457"/>
                <a:gd name="T21" fmla="*/ 358 h 1295"/>
                <a:gd name="T22" fmla="*/ 462 w 1457"/>
                <a:gd name="T23" fmla="*/ 341 h 1295"/>
                <a:gd name="T24" fmla="*/ 421 w 1457"/>
                <a:gd name="T25" fmla="*/ 361 h 1295"/>
                <a:gd name="T26" fmla="*/ 182 w 1457"/>
                <a:gd name="T27" fmla="*/ 441 h 1295"/>
                <a:gd name="T28" fmla="*/ 592 w 1457"/>
                <a:gd name="T29" fmla="*/ 1039 h 1295"/>
                <a:gd name="T30" fmla="*/ 528 w 1457"/>
                <a:gd name="T31" fmla="*/ 1079 h 1295"/>
                <a:gd name="T32" fmla="*/ 472 w 1457"/>
                <a:gd name="T33" fmla="*/ 1191 h 1295"/>
                <a:gd name="T34" fmla="*/ 505 w 1457"/>
                <a:gd name="T35" fmla="*/ 1287 h 1295"/>
                <a:gd name="T36" fmla="*/ 505 w 1457"/>
                <a:gd name="T37" fmla="*/ 1287 h 1295"/>
                <a:gd name="T38" fmla="*/ 536 w 1457"/>
                <a:gd name="T39" fmla="*/ 1295 h 1295"/>
                <a:gd name="T40" fmla="*/ 601 w 1457"/>
                <a:gd name="T41" fmla="*/ 1255 h 1295"/>
                <a:gd name="T42" fmla="*/ 657 w 1457"/>
                <a:gd name="T43" fmla="*/ 1143 h 1295"/>
                <a:gd name="T44" fmla="*/ 624 w 1457"/>
                <a:gd name="T45" fmla="*/ 1046 h 1295"/>
                <a:gd name="T46" fmla="*/ 592 w 1457"/>
                <a:gd name="T47" fmla="*/ 1039 h 1295"/>
                <a:gd name="T48" fmla="*/ 462 w 1457"/>
                <a:gd name="T49" fmla="*/ 901 h 1295"/>
                <a:gd name="T50" fmla="*/ 397 w 1457"/>
                <a:gd name="T51" fmla="*/ 941 h 1295"/>
                <a:gd name="T52" fmla="*/ 307 w 1457"/>
                <a:gd name="T53" fmla="*/ 1123 h 1295"/>
                <a:gd name="T54" fmla="*/ 339 w 1457"/>
                <a:gd name="T55" fmla="*/ 1219 h 1295"/>
                <a:gd name="T56" fmla="*/ 339 w 1457"/>
                <a:gd name="T57" fmla="*/ 1219 h 1295"/>
                <a:gd name="T58" fmla="*/ 371 w 1457"/>
                <a:gd name="T59" fmla="*/ 1227 h 1295"/>
                <a:gd name="T60" fmla="*/ 435 w 1457"/>
                <a:gd name="T61" fmla="*/ 1187 h 1295"/>
                <a:gd name="T62" fmla="*/ 526 w 1457"/>
                <a:gd name="T63" fmla="*/ 1005 h 1295"/>
                <a:gd name="T64" fmla="*/ 493 w 1457"/>
                <a:gd name="T65" fmla="*/ 909 h 1295"/>
                <a:gd name="T66" fmla="*/ 493 w 1457"/>
                <a:gd name="T67" fmla="*/ 909 h 1295"/>
                <a:gd name="T68" fmla="*/ 462 w 1457"/>
                <a:gd name="T69" fmla="*/ 901 h 1295"/>
                <a:gd name="T70" fmla="*/ 298 w 1457"/>
                <a:gd name="T71" fmla="*/ 829 h 1295"/>
                <a:gd name="T72" fmla="*/ 233 w 1457"/>
                <a:gd name="T73" fmla="*/ 869 h 1295"/>
                <a:gd name="T74" fmla="*/ 150 w 1457"/>
                <a:gd name="T75" fmla="*/ 1036 h 1295"/>
                <a:gd name="T76" fmla="*/ 183 w 1457"/>
                <a:gd name="T77" fmla="*/ 1132 h 1295"/>
                <a:gd name="T78" fmla="*/ 215 w 1457"/>
                <a:gd name="T79" fmla="*/ 1140 h 1295"/>
                <a:gd name="T80" fmla="*/ 279 w 1457"/>
                <a:gd name="T81" fmla="*/ 1100 h 1295"/>
                <a:gd name="T82" fmla="*/ 362 w 1457"/>
                <a:gd name="T83" fmla="*/ 933 h 1295"/>
                <a:gd name="T84" fmla="*/ 330 w 1457"/>
                <a:gd name="T85" fmla="*/ 837 h 1295"/>
                <a:gd name="T86" fmla="*/ 330 w 1457"/>
                <a:gd name="T87" fmla="*/ 837 h 1295"/>
                <a:gd name="T88" fmla="*/ 298 w 1457"/>
                <a:gd name="T89" fmla="*/ 829 h 1295"/>
                <a:gd name="T90" fmla="*/ 131 w 1457"/>
                <a:gd name="T91" fmla="*/ 762 h 1295"/>
                <a:gd name="T92" fmla="*/ 66 w 1457"/>
                <a:gd name="T93" fmla="*/ 802 h 1295"/>
                <a:gd name="T94" fmla="*/ 18 w 1457"/>
                <a:gd name="T95" fmla="*/ 900 h 1295"/>
                <a:gd name="T96" fmla="*/ 50 w 1457"/>
                <a:gd name="T97" fmla="*/ 996 h 1295"/>
                <a:gd name="T98" fmla="*/ 82 w 1457"/>
                <a:gd name="T99" fmla="*/ 1004 h 1295"/>
                <a:gd name="T100" fmla="*/ 146 w 1457"/>
                <a:gd name="T101" fmla="*/ 964 h 1295"/>
                <a:gd name="T102" fmla="*/ 195 w 1457"/>
                <a:gd name="T103" fmla="*/ 866 h 1295"/>
                <a:gd name="T104" fmla="*/ 162 w 1457"/>
                <a:gd name="T105" fmla="*/ 770 h 1295"/>
                <a:gd name="T106" fmla="*/ 131 w 1457"/>
                <a:gd name="T107" fmla="*/ 762 h 12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1457" h="1295">
                  <a:moveTo>
                    <a:pt x="182" y="441"/>
                  </a:moveTo>
                  <a:cubicBezTo>
                    <a:pt x="138" y="419"/>
                    <a:pt x="128" y="361"/>
                    <a:pt x="163" y="326"/>
                  </a:cubicBezTo>
                  <a:cubicBezTo>
                    <a:pt x="484" y="0"/>
                    <a:pt x="654" y="98"/>
                    <a:pt x="724" y="120"/>
                  </a:cubicBezTo>
                  <a:cubicBezTo>
                    <a:pt x="823" y="149"/>
                    <a:pt x="1071" y="278"/>
                    <a:pt x="1145" y="295"/>
                  </a:cubicBezTo>
                  <a:cubicBezTo>
                    <a:pt x="1199" y="308"/>
                    <a:pt x="1348" y="206"/>
                    <a:pt x="1419" y="153"/>
                  </a:cubicBezTo>
                  <a:cubicBezTo>
                    <a:pt x="1435" y="142"/>
                    <a:pt x="1457" y="153"/>
                    <a:pt x="1457" y="172"/>
                  </a:cubicBezTo>
                  <a:cubicBezTo>
                    <a:pt x="1457" y="172"/>
                    <a:pt x="1457" y="172"/>
                    <a:pt x="1457" y="660"/>
                  </a:cubicBezTo>
                  <a:cubicBezTo>
                    <a:pt x="1457" y="666"/>
                    <a:pt x="1454" y="670"/>
                    <a:pt x="1449" y="672"/>
                  </a:cubicBezTo>
                  <a:cubicBezTo>
                    <a:pt x="1449" y="672"/>
                    <a:pt x="1449" y="672"/>
                    <a:pt x="1275" y="716"/>
                  </a:cubicBezTo>
                  <a:cubicBezTo>
                    <a:pt x="1271" y="718"/>
                    <a:pt x="1266" y="717"/>
                    <a:pt x="1263" y="715"/>
                  </a:cubicBezTo>
                  <a:cubicBezTo>
                    <a:pt x="1207" y="679"/>
                    <a:pt x="737" y="382"/>
                    <a:pt x="668" y="358"/>
                  </a:cubicBezTo>
                  <a:cubicBezTo>
                    <a:pt x="614" y="338"/>
                    <a:pt x="510" y="340"/>
                    <a:pt x="462" y="341"/>
                  </a:cubicBezTo>
                  <a:cubicBezTo>
                    <a:pt x="446" y="342"/>
                    <a:pt x="431" y="349"/>
                    <a:pt x="421" y="361"/>
                  </a:cubicBezTo>
                  <a:cubicBezTo>
                    <a:pt x="320" y="472"/>
                    <a:pt x="237" y="468"/>
                    <a:pt x="182" y="441"/>
                  </a:cubicBezTo>
                  <a:close/>
                  <a:moveTo>
                    <a:pt x="592" y="1039"/>
                  </a:moveTo>
                  <a:cubicBezTo>
                    <a:pt x="566" y="1039"/>
                    <a:pt x="541" y="1054"/>
                    <a:pt x="528" y="1079"/>
                  </a:cubicBezTo>
                  <a:cubicBezTo>
                    <a:pt x="472" y="1191"/>
                    <a:pt x="472" y="1191"/>
                    <a:pt x="472" y="1191"/>
                  </a:cubicBezTo>
                  <a:cubicBezTo>
                    <a:pt x="455" y="1227"/>
                    <a:pt x="469" y="1270"/>
                    <a:pt x="505" y="1287"/>
                  </a:cubicBezTo>
                  <a:cubicBezTo>
                    <a:pt x="505" y="1287"/>
                    <a:pt x="505" y="1287"/>
                    <a:pt x="505" y="1287"/>
                  </a:cubicBezTo>
                  <a:cubicBezTo>
                    <a:pt x="515" y="1292"/>
                    <a:pt x="526" y="1295"/>
                    <a:pt x="536" y="1295"/>
                  </a:cubicBezTo>
                  <a:cubicBezTo>
                    <a:pt x="563" y="1295"/>
                    <a:pt x="588" y="1280"/>
                    <a:pt x="601" y="1255"/>
                  </a:cubicBezTo>
                  <a:cubicBezTo>
                    <a:pt x="657" y="1143"/>
                    <a:pt x="657" y="1143"/>
                    <a:pt x="657" y="1143"/>
                  </a:cubicBezTo>
                  <a:cubicBezTo>
                    <a:pt x="674" y="1107"/>
                    <a:pt x="660" y="1064"/>
                    <a:pt x="624" y="1046"/>
                  </a:cubicBezTo>
                  <a:cubicBezTo>
                    <a:pt x="614" y="1041"/>
                    <a:pt x="603" y="1039"/>
                    <a:pt x="592" y="1039"/>
                  </a:cubicBezTo>
                  <a:moveTo>
                    <a:pt x="462" y="901"/>
                  </a:moveTo>
                  <a:cubicBezTo>
                    <a:pt x="435" y="901"/>
                    <a:pt x="410" y="916"/>
                    <a:pt x="397" y="941"/>
                  </a:cubicBezTo>
                  <a:cubicBezTo>
                    <a:pt x="307" y="1123"/>
                    <a:pt x="307" y="1123"/>
                    <a:pt x="307" y="1123"/>
                  </a:cubicBezTo>
                  <a:cubicBezTo>
                    <a:pt x="289" y="1159"/>
                    <a:pt x="304" y="1202"/>
                    <a:pt x="339" y="1219"/>
                  </a:cubicBezTo>
                  <a:cubicBezTo>
                    <a:pt x="339" y="1219"/>
                    <a:pt x="339" y="1219"/>
                    <a:pt x="339" y="1219"/>
                  </a:cubicBezTo>
                  <a:cubicBezTo>
                    <a:pt x="350" y="1224"/>
                    <a:pt x="360" y="1227"/>
                    <a:pt x="371" y="1227"/>
                  </a:cubicBezTo>
                  <a:cubicBezTo>
                    <a:pt x="397" y="1227"/>
                    <a:pt x="423" y="1212"/>
                    <a:pt x="435" y="1187"/>
                  </a:cubicBezTo>
                  <a:cubicBezTo>
                    <a:pt x="526" y="1005"/>
                    <a:pt x="526" y="1005"/>
                    <a:pt x="526" y="1005"/>
                  </a:cubicBezTo>
                  <a:cubicBezTo>
                    <a:pt x="543" y="970"/>
                    <a:pt x="529" y="927"/>
                    <a:pt x="493" y="909"/>
                  </a:cubicBezTo>
                  <a:cubicBezTo>
                    <a:pt x="493" y="909"/>
                    <a:pt x="493" y="909"/>
                    <a:pt x="493" y="909"/>
                  </a:cubicBezTo>
                  <a:cubicBezTo>
                    <a:pt x="483" y="904"/>
                    <a:pt x="472" y="901"/>
                    <a:pt x="462" y="901"/>
                  </a:cubicBezTo>
                  <a:moveTo>
                    <a:pt x="298" y="829"/>
                  </a:moveTo>
                  <a:cubicBezTo>
                    <a:pt x="271" y="829"/>
                    <a:pt x="246" y="844"/>
                    <a:pt x="233" y="869"/>
                  </a:cubicBezTo>
                  <a:cubicBezTo>
                    <a:pt x="150" y="1036"/>
                    <a:pt x="150" y="1036"/>
                    <a:pt x="150" y="1036"/>
                  </a:cubicBezTo>
                  <a:cubicBezTo>
                    <a:pt x="133" y="1072"/>
                    <a:pt x="147" y="1115"/>
                    <a:pt x="183" y="1132"/>
                  </a:cubicBezTo>
                  <a:cubicBezTo>
                    <a:pt x="193" y="1138"/>
                    <a:pt x="204" y="1140"/>
                    <a:pt x="215" y="1140"/>
                  </a:cubicBezTo>
                  <a:cubicBezTo>
                    <a:pt x="241" y="1140"/>
                    <a:pt x="266" y="1125"/>
                    <a:pt x="279" y="1100"/>
                  </a:cubicBezTo>
                  <a:cubicBezTo>
                    <a:pt x="362" y="933"/>
                    <a:pt x="362" y="933"/>
                    <a:pt x="362" y="933"/>
                  </a:cubicBezTo>
                  <a:cubicBezTo>
                    <a:pt x="379" y="898"/>
                    <a:pt x="365" y="855"/>
                    <a:pt x="330" y="837"/>
                  </a:cubicBezTo>
                  <a:cubicBezTo>
                    <a:pt x="330" y="837"/>
                    <a:pt x="330" y="837"/>
                    <a:pt x="330" y="837"/>
                  </a:cubicBezTo>
                  <a:cubicBezTo>
                    <a:pt x="319" y="832"/>
                    <a:pt x="308" y="829"/>
                    <a:pt x="298" y="829"/>
                  </a:cubicBezTo>
                  <a:moveTo>
                    <a:pt x="131" y="762"/>
                  </a:moveTo>
                  <a:cubicBezTo>
                    <a:pt x="104" y="762"/>
                    <a:pt x="79" y="777"/>
                    <a:pt x="66" y="802"/>
                  </a:cubicBezTo>
                  <a:cubicBezTo>
                    <a:pt x="18" y="900"/>
                    <a:pt x="18" y="900"/>
                    <a:pt x="18" y="900"/>
                  </a:cubicBezTo>
                  <a:cubicBezTo>
                    <a:pt x="0" y="936"/>
                    <a:pt x="14" y="979"/>
                    <a:pt x="50" y="996"/>
                  </a:cubicBezTo>
                  <a:cubicBezTo>
                    <a:pt x="60" y="1002"/>
                    <a:pt x="71" y="1004"/>
                    <a:pt x="82" y="1004"/>
                  </a:cubicBezTo>
                  <a:cubicBezTo>
                    <a:pt x="108" y="1004"/>
                    <a:pt x="133" y="989"/>
                    <a:pt x="146" y="964"/>
                  </a:cubicBezTo>
                  <a:cubicBezTo>
                    <a:pt x="195" y="866"/>
                    <a:pt x="195" y="866"/>
                    <a:pt x="195" y="866"/>
                  </a:cubicBezTo>
                  <a:cubicBezTo>
                    <a:pt x="212" y="830"/>
                    <a:pt x="198" y="787"/>
                    <a:pt x="162" y="770"/>
                  </a:cubicBezTo>
                  <a:cubicBezTo>
                    <a:pt x="152" y="765"/>
                    <a:pt x="141" y="762"/>
                    <a:pt x="131" y="762"/>
                  </a:cubicBezTo>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23" name="Freeform 6">
              <a:extLst>
                <a:ext uri="{FF2B5EF4-FFF2-40B4-BE49-F238E27FC236}">
                  <a16:creationId xmlns:a16="http://schemas.microsoft.com/office/drawing/2014/main" id="{63CFF987-BE48-4826-8BE7-0331E31D34E1}"/>
                </a:ext>
              </a:extLst>
            </xdr:cNvPr>
            <xdr:cNvSpPr>
              <a:spLocks noEditPoints="1"/>
            </xdr:cNvSpPr>
          </xdr:nvSpPr>
          <xdr:spPr bwMode="auto">
            <a:xfrm>
              <a:off x="2251" y="921"/>
              <a:ext cx="3007" cy="2422"/>
            </a:xfrm>
            <a:custGeom>
              <a:avLst/>
              <a:gdLst>
                <a:gd name="T0" fmla="*/ 262 w 1605"/>
                <a:gd name="T1" fmla="*/ 725 h 1292"/>
                <a:gd name="T2" fmla="*/ 15 w 1605"/>
                <a:gd name="T3" fmla="*/ 587 h 1292"/>
                <a:gd name="T4" fmla="*/ 0 w 1605"/>
                <a:gd name="T5" fmla="*/ 37 h 1292"/>
                <a:gd name="T6" fmla="*/ 36 w 1605"/>
                <a:gd name="T7" fmla="*/ 0 h 1292"/>
                <a:gd name="T8" fmla="*/ 155 w 1605"/>
                <a:gd name="T9" fmla="*/ 96 h 1292"/>
                <a:gd name="T10" fmla="*/ 324 w 1605"/>
                <a:gd name="T11" fmla="*/ 190 h 1292"/>
                <a:gd name="T12" fmla="*/ 364 w 1605"/>
                <a:gd name="T13" fmla="*/ 178 h 1292"/>
                <a:gd name="T14" fmla="*/ 366 w 1605"/>
                <a:gd name="T15" fmla="*/ 207 h 1292"/>
                <a:gd name="T16" fmla="*/ 324 w 1605"/>
                <a:gd name="T17" fmla="*/ 226 h 1292"/>
                <a:gd name="T18" fmla="*/ 36 w 1605"/>
                <a:gd name="T19" fmla="*/ 36 h 1292"/>
                <a:gd name="T20" fmla="*/ 1538 w 1605"/>
                <a:gd name="T21" fmla="*/ 719 h 1292"/>
                <a:gd name="T22" fmla="*/ 785 w 1605"/>
                <a:gd name="T23" fmla="*/ 307 h 1292"/>
                <a:gd name="T24" fmla="*/ 1544 w 1605"/>
                <a:gd name="T25" fmla="*/ 848 h 1292"/>
                <a:gd name="T26" fmla="*/ 1482 w 1605"/>
                <a:gd name="T27" fmla="*/ 883 h 1292"/>
                <a:gd name="T28" fmla="*/ 1236 w 1605"/>
                <a:gd name="T29" fmla="*/ 747 h 1292"/>
                <a:gd name="T30" fmla="*/ 1210 w 1605"/>
                <a:gd name="T31" fmla="*/ 752 h 1292"/>
                <a:gd name="T32" fmla="*/ 1380 w 1605"/>
                <a:gd name="T33" fmla="*/ 881 h 1292"/>
                <a:gd name="T34" fmla="*/ 1345 w 1605"/>
                <a:gd name="T35" fmla="*/ 1015 h 1292"/>
                <a:gd name="T36" fmla="*/ 1123 w 1605"/>
                <a:gd name="T37" fmla="*/ 893 h 1292"/>
                <a:gd name="T38" fmla="*/ 1098 w 1605"/>
                <a:gd name="T39" fmla="*/ 898 h 1292"/>
                <a:gd name="T40" fmla="*/ 1229 w 1605"/>
                <a:gd name="T41" fmla="*/ 1002 h 1292"/>
                <a:gd name="T42" fmla="*/ 1253 w 1605"/>
                <a:gd name="T43" fmla="*/ 1100 h 1292"/>
                <a:gd name="T44" fmla="*/ 1155 w 1605"/>
                <a:gd name="T45" fmla="*/ 1124 h 1292"/>
                <a:gd name="T46" fmla="*/ 986 w 1605"/>
                <a:gd name="T47" fmla="*/ 1044 h 1292"/>
                <a:gd name="T48" fmla="*/ 992 w 1605"/>
                <a:gd name="T49" fmla="*/ 1075 h 1292"/>
                <a:gd name="T50" fmla="*/ 1097 w 1605"/>
                <a:gd name="T51" fmla="*/ 1222 h 1292"/>
                <a:gd name="T52" fmla="*/ 998 w 1605"/>
                <a:gd name="T53" fmla="*/ 1246 h 1292"/>
                <a:gd name="T54" fmla="*/ 862 w 1605"/>
                <a:gd name="T55" fmla="*/ 1206 h 1292"/>
                <a:gd name="T56" fmla="*/ 1035 w 1605"/>
                <a:gd name="T57" fmla="*/ 1292 h 1292"/>
                <a:gd name="T58" fmla="*/ 1139 w 1605"/>
                <a:gd name="T59" fmla="*/ 1157 h 1292"/>
                <a:gd name="T60" fmla="*/ 1284 w 1605"/>
                <a:gd name="T61" fmla="*/ 1119 h 1292"/>
                <a:gd name="T62" fmla="*/ 1345 w 1605"/>
                <a:gd name="T63" fmla="*/ 1051 h 1292"/>
                <a:gd name="T64" fmla="*/ 1450 w 1605"/>
                <a:gd name="T65" fmla="*/ 917 h 1292"/>
                <a:gd name="T66" fmla="*/ 1482 w 1605"/>
                <a:gd name="T67" fmla="*/ 919 h 1292"/>
                <a:gd name="T68" fmla="*/ 1538 w 1605"/>
                <a:gd name="T69" fmla="*/ 719 h 1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05" h="1292">
                  <a:moveTo>
                    <a:pt x="36" y="558"/>
                  </a:moveTo>
                  <a:cubicBezTo>
                    <a:pt x="262" y="725"/>
                    <a:pt x="262" y="725"/>
                    <a:pt x="262" y="725"/>
                  </a:cubicBezTo>
                  <a:cubicBezTo>
                    <a:pt x="246" y="757"/>
                    <a:pt x="246" y="757"/>
                    <a:pt x="246" y="757"/>
                  </a:cubicBezTo>
                  <a:cubicBezTo>
                    <a:pt x="15" y="587"/>
                    <a:pt x="15" y="587"/>
                    <a:pt x="15" y="587"/>
                  </a:cubicBezTo>
                  <a:cubicBezTo>
                    <a:pt x="6" y="580"/>
                    <a:pt x="0" y="569"/>
                    <a:pt x="0" y="558"/>
                  </a:cubicBezTo>
                  <a:cubicBezTo>
                    <a:pt x="0" y="37"/>
                    <a:pt x="0" y="37"/>
                    <a:pt x="0" y="37"/>
                  </a:cubicBezTo>
                  <a:cubicBezTo>
                    <a:pt x="0" y="24"/>
                    <a:pt x="7" y="11"/>
                    <a:pt x="18" y="5"/>
                  </a:cubicBezTo>
                  <a:cubicBezTo>
                    <a:pt x="24" y="1"/>
                    <a:pt x="30" y="0"/>
                    <a:pt x="36" y="0"/>
                  </a:cubicBezTo>
                  <a:cubicBezTo>
                    <a:pt x="45" y="0"/>
                    <a:pt x="54" y="3"/>
                    <a:pt x="61" y="9"/>
                  </a:cubicBezTo>
                  <a:cubicBezTo>
                    <a:pt x="155" y="96"/>
                    <a:pt x="155" y="96"/>
                    <a:pt x="155" y="96"/>
                  </a:cubicBezTo>
                  <a:cubicBezTo>
                    <a:pt x="156" y="97"/>
                    <a:pt x="156" y="97"/>
                    <a:pt x="156" y="97"/>
                  </a:cubicBezTo>
                  <a:cubicBezTo>
                    <a:pt x="182" y="123"/>
                    <a:pt x="263" y="190"/>
                    <a:pt x="324" y="190"/>
                  </a:cubicBezTo>
                  <a:cubicBezTo>
                    <a:pt x="336" y="190"/>
                    <a:pt x="346" y="187"/>
                    <a:pt x="355" y="182"/>
                  </a:cubicBezTo>
                  <a:cubicBezTo>
                    <a:pt x="358" y="180"/>
                    <a:pt x="361" y="179"/>
                    <a:pt x="364" y="178"/>
                  </a:cubicBezTo>
                  <a:cubicBezTo>
                    <a:pt x="413" y="161"/>
                    <a:pt x="413" y="161"/>
                    <a:pt x="413" y="161"/>
                  </a:cubicBezTo>
                  <a:cubicBezTo>
                    <a:pt x="397" y="176"/>
                    <a:pt x="382" y="191"/>
                    <a:pt x="366" y="207"/>
                  </a:cubicBezTo>
                  <a:cubicBezTo>
                    <a:pt x="361" y="212"/>
                    <a:pt x="357" y="217"/>
                    <a:pt x="353" y="222"/>
                  </a:cubicBezTo>
                  <a:cubicBezTo>
                    <a:pt x="344" y="225"/>
                    <a:pt x="334" y="226"/>
                    <a:pt x="324" y="226"/>
                  </a:cubicBezTo>
                  <a:cubicBezTo>
                    <a:pt x="234" y="226"/>
                    <a:pt x="131" y="123"/>
                    <a:pt x="131" y="123"/>
                  </a:cubicBezTo>
                  <a:cubicBezTo>
                    <a:pt x="36" y="36"/>
                    <a:pt x="36" y="36"/>
                    <a:pt x="36" y="36"/>
                  </a:cubicBezTo>
                  <a:lnTo>
                    <a:pt x="36" y="558"/>
                  </a:lnTo>
                  <a:close/>
                  <a:moveTo>
                    <a:pt x="1538" y="719"/>
                  </a:moveTo>
                  <a:cubicBezTo>
                    <a:pt x="868" y="315"/>
                    <a:pt x="868" y="315"/>
                    <a:pt x="868" y="315"/>
                  </a:cubicBezTo>
                  <a:cubicBezTo>
                    <a:pt x="850" y="312"/>
                    <a:pt x="824" y="309"/>
                    <a:pt x="785" y="307"/>
                  </a:cubicBezTo>
                  <a:cubicBezTo>
                    <a:pt x="1520" y="750"/>
                    <a:pt x="1520" y="750"/>
                    <a:pt x="1520" y="750"/>
                  </a:cubicBezTo>
                  <a:cubicBezTo>
                    <a:pt x="1553" y="770"/>
                    <a:pt x="1564" y="814"/>
                    <a:pt x="1544" y="848"/>
                  </a:cubicBezTo>
                  <a:cubicBezTo>
                    <a:pt x="1544" y="848"/>
                    <a:pt x="1544" y="848"/>
                    <a:pt x="1544" y="848"/>
                  </a:cubicBezTo>
                  <a:cubicBezTo>
                    <a:pt x="1531" y="871"/>
                    <a:pt x="1507" y="883"/>
                    <a:pt x="1482" y="883"/>
                  </a:cubicBezTo>
                  <a:cubicBezTo>
                    <a:pt x="1470" y="883"/>
                    <a:pt x="1457" y="880"/>
                    <a:pt x="1446" y="873"/>
                  </a:cubicBezTo>
                  <a:cubicBezTo>
                    <a:pt x="1236" y="747"/>
                    <a:pt x="1236" y="747"/>
                    <a:pt x="1236" y="747"/>
                  </a:cubicBezTo>
                  <a:cubicBezTo>
                    <a:pt x="1227" y="741"/>
                    <a:pt x="1216" y="743"/>
                    <a:pt x="1210" y="752"/>
                  </a:cubicBezTo>
                  <a:cubicBezTo>
                    <a:pt x="1210" y="752"/>
                    <a:pt x="1210" y="752"/>
                    <a:pt x="1210" y="752"/>
                  </a:cubicBezTo>
                  <a:cubicBezTo>
                    <a:pt x="1202" y="761"/>
                    <a:pt x="1205" y="775"/>
                    <a:pt x="1215" y="781"/>
                  </a:cubicBezTo>
                  <a:cubicBezTo>
                    <a:pt x="1380" y="881"/>
                    <a:pt x="1380" y="881"/>
                    <a:pt x="1380" y="881"/>
                  </a:cubicBezTo>
                  <a:cubicBezTo>
                    <a:pt x="1414" y="901"/>
                    <a:pt x="1427" y="947"/>
                    <a:pt x="1406" y="981"/>
                  </a:cubicBezTo>
                  <a:cubicBezTo>
                    <a:pt x="1393" y="1003"/>
                    <a:pt x="1369" y="1015"/>
                    <a:pt x="1345" y="1015"/>
                  </a:cubicBezTo>
                  <a:cubicBezTo>
                    <a:pt x="1332" y="1015"/>
                    <a:pt x="1320" y="1012"/>
                    <a:pt x="1308" y="1005"/>
                  </a:cubicBezTo>
                  <a:cubicBezTo>
                    <a:pt x="1123" y="893"/>
                    <a:pt x="1123" y="893"/>
                    <a:pt x="1123" y="893"/>
                  </a:cubicBezTo>
                  <a:cubicBezTo>
                    <a:pt x="1115" y="888"/>
                    <a:pt x="1104" y="890"/>
                    <a:pt x="1098" y="898"/>
                  </a:cubicBezTo>
                  <a:cubicBezTo>
                    <a:pt x="1098" y="898"/>
                    <a:pt x="1098" y="898"/>
                    <a:pt x="1098" y="898"/>
                  </a:cubicBezTo>
                  <a:cubicBezTo>
                    <a:pt x="1091" y="907"/>
                    <a:pt x="1093" y="920"/>
                    <a:pt x="1103" y="926"/>
                  </a:cubicBezTo>
                  <a:cubicBezTo>
                    <a:pt x="1229" y="1002"/>
                    <a:pt x="1229" y="1002"/>
                    <a:pt x="1229" y="1002"/>
                  </a:cubicBezTo>
                  <a:cubicBezTo>
                    <a:pt x="1263" y="1022"/>
                    <a:pt x="1274" y="1066"/>
                    <a:pt x="1253" y="1100"/>
                  </a:cubicBezTo>
                  <a:cubicBezTo>
                    <a:pt x="1253" y="1100"/>
                    <a:pt x="1253" y="1100"/>
                    <a:pt x="1253" y="1100"/>
                  </a:cubicBezTo>
                  <a:cubicBezTo>
                    <a:pt x="1240" y="1122"/>
                    <a:pt x="1216" y="1135"/>
                    <a:pt x="1192" y="1135"/>
                  </a:cubicBezTo>
                  <a:cubicBezTo>
                    <a:pt x="1179" y="1135"/>
                    <a:pt x="1167" y="1131"/>
                    <a:pt x="1155" y="1124"/>
                  </a:cubicBezTo>
                  <a:cubicBezTo>
                    <a:pt x="1013" y="1039"/>
                    <a:pt x="1013" y="1039"/>
                    <a:pt x="1013" y="1039"/>
                  </a:cubicBezTo>
                  <a:cubicBezTo>
                    <a:pt x="1004" y="1033"/>
                    <a:pt x="992" y="1036"/>
                    <a:pt x="986" y="1044"/>
                  </a:cubicBezTo>
                  <a:cubicBezTo>
                    <a:pt x="986" y="1044"/>
                    <a:pt x="986" y="1044"/>
                    <a:pt x="986" y="1044"/>
                  </a:cubicBezTo>
                  <a:cubicBezTo>
                    <a:pt x="978" y="1054"/>
                    <a:pt x="981" y="1068"/>
                    <a:pt x="992" y="1075"/>
                  </a:cubicBezTo>
                  <a:cubicBezTo>
                    <a:pt x="1071" y="1122"/>
                    <a:pt x="1071" y="1122"/>
                    <a:pt x="1071" y="1122"/>
                  </a:cubicBezTo>
                  <a:cubicBezTo>
                    <a:pt x="1105" y="1143"/>
                    <a:pt x="1117" y="1188"/>
                    <a:pt x="1097" y="1222"/>
                  </a:cubicBezTo>
                  <a:cubicBezTo>
                    <a:pt x="1083" y="1244"/>
                    <a:pt x="1059" y="1256"/>
                    <a:pt x="1035" y="1256"/>
                  </a:cubicBezTo>
                  <a:cubicBezTo>
                    <a:pt x="1023" y="1256"/>
                    <a:pt x="1010" y="1253"/>
                    <a:pt x="998" y="1246"/>
                  </a:cubicBezTo>
                  <a:cubicBezTo>
                    <a:pt x="884" y="1177"/>
                    <a:pt x="884" y="1177"/>
                    <a:pt x="884" y="1177"/>
                  </a:cubicBezTo>
                  <a:cubicBezTo>
                    <a:pt x="862" y="1206"/>
                    <a:pt x="862" y="1206"/>
                    <a:pt x="862" y="1206"/>
                  </a:cubicBezTo>
                  <a:cubicBezTo>
                    <a:pt x="980" y="1277"/>
                    <a:pt x="980" y="1277"/>
                    <a:pt x="980" y="1277"/>
                  </a:cubicBezTo>
                  <a:cubicBezTo>
                    <a:pt x="997" y="1287"/>
                    <a:pt x="1016" y="1292"/>
                    <a:pt x="1035" y="1292"/>
                  </a:cubicBezTo>
                  <a:cubicBezTo>
                    <a:pt x="1073" y="1292"/>
                    <a:pt x="1108" y="1272"/>
                    <a:pt x="1128" y="1240"/>
                  </a:cubicBezTo>
                  <a:cubicBezTo>
                    <a:pt x="1143" y="1214"/>
                    <a:pt x="1147" y="1184"/>
                    <a:pt x="1139" y="1157"/>
                  </a:cubicBezTo>
                  <a:cubicBezTo>
                    <a:pt x="1155" y="1166"/>
                    <a:pt x="1174" y="1171"/>
                    <a:pt x="1192" y="1171"/>
                  </a:cubicBezTo>
                  <a:cubicBezTo>
                    <a:pt x="1230" y="1171"/>
                    <a:pt x="1265" y="1151"/>
                    <a:pt x="1284" y="1119"/>
                  </a:cubicBezTo>
                  <a:cubicBezTo>
                    <a:pt x="1299" y="1094"/>
                    <a:pt x="1303" y="1066"/>
                    <a:pt x="1297" y="1040"/>
                  </a:cubicBezTo>
                  <a:cubicBezTo>
                    <a:pt x="1312" y="1047"/>
                    <a:pt x="1328" y="1051"/>
                    <a:pt x="1345" y="1051"/>
                  </a:cubicBezTo>
                  <a:cubicBezTo>
                    <a:pt x="1383" y="1051"/>
                    <a:pt x="1418" y="1031"/>
                    <a:pt x="1437" y="999"/>
                  </a:cubicBezTo>
                  <a:cubicBezTo>
                    <a:pt x="1452" y="974"/>
                    <a:pt x="1457" y="945"/>
                    <a:pt x="1450" y="917"/>
                  </a:cubicBezTo>
                  <a:cubicBezTo>
                    <a:pt x="1449" y="916"/>
                    <a:pt x="1449" y="915"/>
                    <a:pt x="1449" y="913"/>
                  </a:cubicBezTo>
                  <a:cubicBezTo>
                    <a:pt x="1459" y="917"/>
                    <a:pt x="1471" y="919"/>
                    <a:pt x="1482" y="919"/>
                  </a:cubicBezTo>
                  <a:cubicBezTo>
                    <a:pt x="1520" y="919"/>
                    <a:pt x="1555" y="899"/>
                    <a:pt x="1575" y="867"/>
                  </a:cubicBezTo>
                  <a:cubicBezTo>
                    <a:pt x="1605" y="816"/>
                    <a:pt x="1589" y="750"/>
                    <a:pt x="1538" y="719"/>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clientData/>
  </xdr:twoCellAnchor>
  <xdr:twoCellAnchor>
    <xdr:from>
      <xdr:col>1</xdr:col>
      <xdr:colOff>60416</xdr:colOff>
      <xdr:row>34</xdr:row>
      <xdr:rowOff>122004</xdr:rowOff>
    </xdr:from>
    <xdr:to>
      <xdr:col>1</xdr:col>
      <xdr:colOff>822215</xdr:colOff>
      <xdr:row>37</xdr:row>
      <xdr:rowOff>324063</xdr:rowOff>
    </xdr:to>
    <xdr:grpSp>
      <xdr:nvGrpSpPr>
        <xdr:cNvPr id="31" name="グループ化 30">
          <a:extLst>
            <a:ext uri="{FF2B5EF4-FFF2-40B4-BE49-F238E27FC236}">
              <a16:creationId xmlns:a16="http://schemas.microsoft.com/office/drawing/2014/main" id="{23AC2996-BD40-4ED5-85BE-D7921C96D010}"/>
            </a:ext>
          </a:extLst>
        </xdr:cNvPr>
        <xdr:cNvGrpSpPr/>
      </xdr:nvGrpSpPr>
      <xdr:grpSpPr>
        <a:xfrm>
          <a:off x="523059" y="7524290"/>
          <a:ext cx="761799" cy="773559"/>
          <a:chOff x="10926019" y="2428765"/>
          <a:chExt cx="394002" cy="394002"/>
        </a:xfrm>
      </xdr:grpSpPr>
      <xdr:sp macro="" textlink="">
        <xdr:nvSpPr>
          <xdr:cNvPr id="32" name="Oval 1">
            <a:extLst>
              <a:ext uri="{FF2B5EF4-FFF2-40B4-BE49-F238E27FC236}">
                <a16:creationId xmlns:a16="http://schemas.microsoft.com/office/drawing/2014/main" id="{2680DCD1-E6F1-4B72-8FB5-1FEBF5EF6C9A}"/>
              </a:ext>
            </a:extLst>
          </xdr:cNvPr>
          <xdr:cNvSpPr>
            <a:spLocks/>
          </xdr:cNvSpPr>
        </xdr:nvSpPr>
        <xdr:spPr>
          <a:xfrm>
            <a:off x="10926019" y="2428765"/>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33" name="Group 15">
            <a:extLst>
              <a:ext uri="{FF2B5EF4-FFF2-40B4-BE49-F238E27FC236}">
                <a16:creationId xmlns:a16="http://schemas.microsoft.com/office/drawing/2014/main" id="{DA7E72F2-22B9-4687-B705-105B027DBEBC}"/>
              </a:ext>
            </a:extLst>
          </xdr:cNvPr>
          <xdr:cNvGrpSpPr>
            <a:grpSpLocks noChangeAspect="1"/>
          </xdr:cNvGrpSpPr>
        </xdr:nvGrpSpPr>
        <xdr:grpSpPr>
          <a:xfrm>
            <a:off x="10961999" y="2464745"/>
            <a:ext cx="322042" cy="322042"/>
            <a:chOff x="5273675" y="2606675"/>
            <a:chExt cx="1644650" cy="1644649"/>
          </a:xfrm>
        </xdr:grpSpPr>
        <xdr:sp macro="" textlink="">
          <xdr:nvSpPr>
            <xdr:cNvPr id="34" name="AutoShape 9">
              <a:extLst>
                <a:ext uri="{FF2B5EF4-FFF2-40B4-BE49-F238E27FC236}">
                  <a16:creationId xmlns:a16="http://schemas.microsoft.com/office/drawing/2014/main" id="{73840583-2D82-48C5-A4AC-5E6FBA9F5B9A}"/>
                </a:ext>
              </a:extLst>
            </xdr:cNvPr>
            <xdr:cNvSpPr>
              <a:spLocks noChangeAspect="1" noChangeArrowheads="1" noTextEdit="1"/>
            </xdr:cNvSpPr>
          </xdr:nvSpPr>
          <xdr:spPr bwMode="auto">
            <a:xfrm>
              <a:off x="5273675" y="2606675"/>
              <a:ext cx="1644650" cy="1644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35" name="Group 17">
              <a:extLst>
                <a:ext uri="{FF2B5EF4-FFF2-40B4-BE49-F238E27FC236}">
                  <a16:creationId xmlns:a16="http://schemas.microsoft.com/office/drawing/2014/main" id="{508E6969-E8FF-447B-A4D8-48436627D2CF}"/>
                </a:ext>
              </a:extLst>
            </xdr:cNvPr>
            <xdr:cNvGrpSpPr/>
          </xdr:nvGrpSpPr>
          <xdr:grpSpPr>
            <a:xfrm>
              <a:off x="5725119" y="2833689"/>
              <a:ext cx="777282" cy="1249362"/>
              <a:chOff x="5725118" y="2833688"/>
              <a:chExt cx="777282" cy="1249361"/>
            </a:xfrm>
          </xdr:grpSpPr>
          <xdr:sp macro="" textlink="">
            <xdr:nvSpPr>
              <xdr:cNvPr id="36" name="Freeform 11">
                <a:extLst>
                  <a:ext uri="{FF2B5EF4-FFF2-40B4-BE49-F238E27FC236}">
                    <a16:creationId xmlns:a16="http://schemas.microsoft.com/office/drawing/2014/main" id="{BD386391-059D-4D22-B721-2E5C84CAAAA6}"/>
                  </a:ext>
                </a:extLst>
              </xdr:cNvPr>
              <xdr:cNvSpPr>
                <a:spLocks/>
              </xdr:cNvSpPr>
            </xdr:nvSpPr>
            <xdr:spPr bwMode="auto">
              <a:xfrm>
                <a:off x="5807075" y="2833688"/>
                <a:ext cx="695325" cy="866775"/>
              </a:xfrm>
              <a:custGeom>
                <a:avLst/>
                <a:gdLst>
                  <a:gd name="T0" fmla="*/ 744 w 974"/>
                  <a:gd name="T1" fmla="*/ 324 h 1216"/>
                  <a:gd name="T2" fmla="*/ 697 w 974"/>
                  <a:gd name="T3" fmla="*/ 281 h 1216"/>
                  <a:gd name="T4" fmla="*/ 490 w 974"/>
                  <a:gd name="T5" fmla="*/ 140 h 1216"/>
                  <a:gd name="T6" fmla="*/ 447 w 974"/>
                  <a:gd name="T7" fmla="*/ 114 h 1216"/>
                  <a:gd name="T8" fmla="*/ 439 w 974"/>
                  <a:gd name="T9" fmla="*/ 6 h 1216"/>
                  <a:gd name="T10" fmla="*/ 264 w 974"/>
                  <a:gd name="T11" fmla="*/ 125 h 1216"/>
                  <a:gd name="T12" fmla="*/ 75 w 974"/>
                  <a:gd name="T13" fmla="*/ 329 h 1216"/>
                  <a:gd name="T14" fmla="*/ 142 w 974"/>
                  <a:gd name="T15" fmla="*/ 602 h 1216"/>
                  <a:gd name="T16" fmla="*/ 49 w 974"/>
                  <a:gd name="T17" fmla="*/ 534 h 1216"/>
                  <a:gd name="T18" fmla="*/ 17 w 974"/>
                  <a:gd name="T19" fmla="*/ 681 h 1216"/>
                  <a:gd name="T20" fmla="*/ 63 w 974"/>
                  <a:gd name="T21" fmla="*/ 772 h 1216"/>
                  <a:gd name="T22" fmla="*/ 23 w 974"/>
                  <a:gd name="T23" fmla="*/ 880 h 1216"/>
                  <a:gd name="T24" fmla="*/ 59 w 974"/>
                  <a:gd name="T25" fmla="*/ 974 h 1216"/>
                  <a:gd name="T26" fmla="*/ 54 w 974"/>
                  <a:gd name="T27" fmla="*/ 1216 h 1216"/>
                  <a:gd name="T28" fmla="*/ 86 w 974"/>
                  <a:gd name="T29" fmla="*/ 1015 h 1216"/>
                  <a:gd name="T30" fmla="*/ 199 w 974"/>
                  <a:gd name="T31" fmla="*/ 1034 h 1216"/>
                  <a:gd name="T32" fmla="*/ 65 w 974"/>
                  <a:gd name="T33" fmla="*/ 868 h 1216"/>
                  <a:gd name="T34" fmla="*/ 210 w 974"/>
                  <a:gd name="T35" fmla="*/ 913 h 1216"/>
                  <a:gd name="T36" fmla="*/ 237 w 974"/>
                  <a:gd name="T37" fmla="*/ 880 h 1216"/>
                  <a:gd name="T38" fmla="*/ 54 w 974"/>
                  <a:gd name="T39" fmla="*/ 589 h 1216"/>
                  <a:gd name="T40" fmla="*/ 273 w 974"/>
                  <a:gd name="T41" fmla="*/ 758 h 1216"/>
                  <a:gd name="T42" fmla="*/ 85 w 974"/>
                  <a:gd name="T43" fmla="*/ 426 h 1216"/>
                  <a:gd name="T44" fmla="*/ 297 w 974"/>
                  <a:gd name="T45" fmla="*/ 154 h 1216"/>
                  <a:gd name="T46" fmla="*/ 410 w 974"/>
                  <a:gd name="T47" fmla="*/ 47 h 1216"/>
                  <a:gd name="T48" fmla="*/ 404 w 974"/>
                  <a:gd name="T49" fmla="*/ 104 h 1216"/>
                  <a:gd name="T50" fmla="*/ 476 w 974"/>
                  <a:gd name="T51" fmla="*/ 182 h 1216"/>
                  <a:gd name="T52" fmla="*/ 658 w 974"/>
                  <a:gd name="T53" fmla="*/ 300 h 1216"/>
                  <a:gd name="T54" fmla="*/ 718 w 974"/>
                  <a:gd name="T55" fmla="*/ 360 h 1216"/>
                  <a:gd name="T56" fmla="*/ 851 w 974"/>
                  <a:gd name="T57" fmla="*/ 664 h 1216"/>
                  <a:gd name="T58" fmla="*/ 631 w 974"/>
                  <a:gd name="T59" fmla="*/ 568 h 1216"/>
                  <a:gd name="T60" fmla="*/ 465 w 974"/>
                  <a:gd name="T61" fmla="*/ 619 h 1216"/>
                  <a:gd name="T62" fmla="*/ 438 w 974"/>
                  <a:gd name="T63" fmla="*/ 649 h 1216"/>
                  <a:gd name="T64" fmla="*/ 500 w 974"/>
                  <a:gd name="T65" fmla="*/ 752 h 1216"/>
                  <a:gd name="T66" fmla="*/ 673 w 974"/>
                  <a:gd name="T67" fmla="*/ 1216 h 1216"/>
                  <a:gd name="T68" fmla="*/ 679 w 974"/>
                  <a:gd name="T69" fmla="*/ 922 h 1216"/>
                  <a:gd name="T70" fmla="*/ 525 w 974"/>
                  <a:gd name="T71" fmla="*/ 715 h 1216"/>
                  <a:gd name="T72" fmla="*/ 584 w 974"/>
                  <a:gd name="T73" fmla="*/ 630 h 1216"/>
                  <a:gd name="T74" fmla="*/ 677 w 974"/>
                  <a:gd name="T75" fmla="*/ 641 h 1216"/>
                  <a:gd name="T76" fmla="*/ 922 w 974"/>
                  <a:gd name="T77" fmla="*/ 471 h 12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974" h="1216">
                    <a:moveTo>
                      <a:pt x="922" y="471"/>
                    </a:moveTo>
                    <a:cubicBezTo>
                      <a:pt x="911" y="446"/>
                      <a:pt x="851" y="400"/>
                      <a:pt x="744" y="324"/>
                    </a:cubicBezTo>
                    <a:cubicBezTo>
                      <a:pt x="727" y="313"/>
                      <a:pt x="710" y="301"/>
                      <a:pt x="707" y="298"/>
                    </a:cubicBezTo>
                    <a:cubicBezTo>
                      <a:pt x="704" y="295"/>
                      <a:pt x="701" y="288"/>
                      <a:pt x="697" y="281"/>
                    </a:cubicBezTo>
                    <a:cubicBezTo>
                      <a:pt x="690" y="266"/>
                      <a:pt x="680" y="246"/>
                      <a:pt x="659" y="221"/>
                    </a:cubicBezTo>
                    <a:cubicBezTo>
                      <a:pt x="635" y="191"/>
                      <a:pt x="568" y="167"/>
                      <a:pt x="490" y="140"/>
                    </a:cubicBezTo>
                    <a:cubicBezTo>
                      <a:pt x="471" y="134"/>
                      <a:pt x="450" y="126"/>
                      <a:pt x="445" y="123"/>
                    </a:cubicBezTo>
                    <a:cubicBezTo>
                      <a:pt x="445" y="121"/>
                      <a:pt x="446" y="117"/>
                      <a:pt x="447" y="114"/>
                    </a:cubicBezTo>
                    <a:cubicBezTo>
                      <a:pt x="449" y="105"/>
                      <a:pt x="452" y="93"/>
                      <a:pt x="454" y="76"/>
                    </a:cubicBezTo>
                    <a:cubicBezTo>
                      <a:pt x="458" y="28"/>
                      <a:pt x="445" y="11"/>
                      <a:pt x="439" y="6"/>
                    </a:cubicBezTo>
                    <a:cubicBezTo>
                      <a:pt x="434" y="2"/>
                      <a:pt x="428" y="0"/>
                      <a:pt x="422" y="0"/>
                    </a:cubicBezTo>
                    <a:cubicBezTo>
                      <a:pt x="343" y="7"/>
                      <a:pt x="286" y="93"/>
                      <a:pt x="264" y="125"/>
                    </a:cubicBezTo>
                    <a:cubicBezTo>
                      <a:pt x="261" y="130"/>
                      <a:pt x="261" y="130"/>
                      <a:pt x="261" y="130"/>
                    </a:cubicBezTo>
                    <a:cubicBezTo>
                      <a:pt x="246" y="150"/>
                      <a:pt x="97" y="311"/>
                      <a:pt x="75" y="329"/>
                    </a:cubicBezTo>
                    <a:cubicBezTo>
                      <a:pt x="42" y="356"/>
                      <a:pt x="41" y="430"/>
                      <a:pt x="41" y="430"/>
                    </a:cubicBezTo>
                    <a:cubicBezTo>
                      <a:pt x="41" y="439"/>
                      <a:pt x="41" y="444"/>
                      <a:pt x="142" y="602"/>
                    </a:cubicBezTo>
                    <a:cubicBezTo>
                      <a:pt x="145" y="605"/>
                      <a:pt x="147" y="609"/>
                      <a:pt x="149" y="612"/>
                    </a:cubicBezTo>
                    <a:cubicBezTo>
                      <a:pt x="64" y="537"/>
                      <a:pt x="56" y="535"/>
                      <a:pt x="49" y="534"/>
                    </a:cubicBezTo>
                    <a:cubicBezTo>
                      <a:pt x="40" y="532"/>
                      <a:pt x="30" y="535"/>
                      <a:pt x="23" y="542"/>
                    </a:cubicBezTo>
                    <a:cubicBezTo>
                      <a:pt x="0" y="567"/>
                      <a:pt x="12" y="664"/>
                      <a:pt x="17" y="681"/>
                    </a:cubicBezTo>
                    <a:cubicBezTo>
                      <a:pt x="21" y="698"/>
                      <a:pt x="60" y="746"/>
                      <a:pt x="105" y="797"/>
                    </a:cubicBezTo>
                    <a:cubicBezTo>
                      <a:pt x="85" y="785"/>
                      <a:pt x="69" y="776"/>
                      <a:pt x="63" y="772"/>
                    </a:cubicBezTo>
                    <a:cubicBezTo>
                      <a:pt x="52" y="766"/>
                      <a:pt x="40" y="767"/>
                      <a:pt x="31" y="774"/>
                    </a:cubicBezTo>
                    <a:cubicBezTo>
                      <a:pt x="2" y="796"/>
                      <a:pt x="23" y="879"/>
                      <a:pt x="23" y="880"/>
                    </a:cubicBezTo>
                    <a:cubicBezTo>
                      <a:pt x="27" y="896"/>
                      <a:pt x="60" y="932"/>
                      <a:pt x="99" y="972"/>
                    </a:cubicBezTo>
                    <a:cubicBezTo>
                      <a:pt x="72" y="967"/>
                      <a:pt x="63" y="971"/>
                      <a:pt x="59" y="974"/>
                    </a:cubicBezTo>
                    <a:cubicBezTo>
                      <a:pt x="45" y="981"/>
                      <a:pt x="37" y="992"/>
                      <a:pt x="45" y="1111"/>
                    </a:cubicBezTo>
                    <a:cubicBezTo>
                      <a:pt x="48" y="1156"/>
                      <a:pt x="52" y="1202"/>
                      <a:pt x="54" y="1216"/>
                    </a:cubicBezTo>
                    <a:cubicBezTo>
                      <a:pt x="98" y="1216"/>
                      <a:pt x="98" y="1216"/>
                      <a:pt x="98" y="1216"/>
                    </a:cubicBezTo>
                    <a:cubicBezTo>
                      <a:pt x="90" y="1139"/>
                      <a:pt x="84" y="1047"/>
                      <a:pt x="86" y="1015"/>
                    </a:cubicBezTo>
                    <a:cubicBezTo>
                      <a:pt x="104" y="1018"/>
                      <a:pt x="139" y="1029"/>
                      <a:pt x="172" y="1043"/>
                    </a:cubicBezTo>
                    <a:cubicBezTo>
                      <a:pt x="182" y="1047"/>
                      <a:pt x="193" y="1043"/>
                      <a:pt x="199" y="1034"/>
                    </a:cubicBezTo>
                    <a:cubicBezTo>
                      <a:pt x="205" y="1025"/>
                      <a:pt x="204" y="1014"/>
                      <a:pt x="196" y="1006"/>
                    </a:cubicBezTo>
                    <a:cubicBezTo>
                      <a:pt x="139" y="951"/>
                      <a:pt x="73" y="883"/>
                      <a:pt x="65" y="868"/>
                    </a:cubicBezTo>
                    <a:cubicBezTo>
                      <a:pt x="62" y="856"/>
                      <a:pt x="60" y="836"/>
                      <a:pt x="60" y="822"/>
                    </a:cubicBezTo>
                    <a:cubicBezTo>
                      <a:pt x="105" y="849"/>
                      <a:pt x="208" y="913"/>
                      <a:pt x="210" y="913"/>
                    </a:cubicBezTo>
                    <a:cubicBezTo>
                      <a:pt x="219" y="919"/>
                      <a:pt x="231" y="917"/>
                      <a:pt x="238" y="909"/>
                    </a:cubicBezTo>
                    <a:cubicBezTo>
                      <a:pt x="245" y="900"/>
                      <a:pt x="245" y="888"/>
                      <a:pt x="237" y="880"/>
                    </a:cubicBezTo>
                    <a:cubicBezTo>
                      <a:pt x="156" y="791"/>
                      <a:pt x="67" y="688"/>
                      <a:pt x="59" y="669"/>
                    </a:cubicBezTo>
                    <a:cubicBezTo>
                      <a:pt x="54" y="652"/>
                      <a:pt x="52" y="613"/>
                      <a:pt x="54" y="589"/>
                    </a:cubicBezTo>
                    <a:cubicBezTo>
                      <a:pt x="90" y="618"/>
                      <a:pt x="171" y="690"/>
                      <a:pt x="244" y="758"/>
                    </a:cubicBezTo>
                    <a:cubicBezTo>
                      <a:pt x="252" y="765"/>
                      <a:pt x="264" y="766"/>
                      <a:pt x="273" y="758"/>
                    </a:cubicBezTo>
                    <a:cubicBezTo>
                      <a:pt x="281" y="751"/>
                      <a:pt x="283" y="739"/>
                      <a:pt x="277" y="730"/>
                    </a:cubicBezTo>
                    <a:cubicBezTo>
                      <a:pt x="209" y="625"/>
                      <a:pt x="100" y="455"/>
                      <a:pt x="85" y="426"/>
                    </a:cubicBezTo>
                    <a:cubicBezTo>
                      <a:pt x="86" y="405"/>
                      <a:pt x="93" y="371"/>
                      <a:pt x="103" y="363"/>
                    </a:cubicBezTo>
                    <a:cubicBezTo>
                      <a:pt x="125" y="345"/>
                      <a:pt x="279" y="181"/>
                      <a:pt x="297" y="154"/>
                    </a:cubicBezTo>
                    <a:cubicBezTo>
                      <a:pt x="300" y="150"/>
                      <a:pt x="300" y="150"/>
                      <a:pt x="300" y="150"/>
                    </a:cubicBezTo>
                    <a:cubicBezTo>
                      <a:pt x="316" y="127"/>
                      <a:pt x="359" y="63"/>
                      <a:pt x="410" y="47"/>
                    </a:cubicBezTo>
                    <a:cubicBezTo>
                      <a:pt x="411" y="53"/>
                      <a:pt x="411" y="61"/>
                      <a:pt x="410" y="72"/>
                    </a:cubicBezTo>
                    <a:cubicBezTo>
                      <a:pt x="409" y="85"/>
                      <a:pt x="406" y="95"/>
                      <a:pt x="404" y="104"/>
                    </a:cubicBezTo>
                    <a:cubicBezTo>
                      <a:pt x="400" y="121"/>
                      <a:pt x="394" y="144"/>
                      <a:pt x="421" y="161"/>
                    </a:cubicBezTo>
                    <a:cubicBezTo>
                      <a:pt x="429" y="166"/>
                      <a:pt x="445" y="171"/>
                      <a:pt x="476" y="182"/>
                    </a:cubicBezTo>
                    <a:cubicBezTo>
                      <a:pt x="522" y="197"/>
                      <a:pt x="607" y="227"/>
                      <a:pt x="626" y="249"/>
                    </a:cubicBezTo>
                    <a:cubicBezTo>
                      <a:pt x="643" y="270"/>
                      <a:pt x="651" y="286"/>
                      <a:pt x="658" y="300"/>
                    </a:cubicBezTo>
                    <a:cubicBezTo>
                      <a:pt x="663" y="312"/>
                      <a:pt x="668" y="322"/>
                      <a:pt x="678" y="330"/>
                    </a:cubicBezTo>
                    <a:cubicBezTo>
                      <a:pt x="682" y="335"/>
                      <a:pt x="693" y="343"/>
                      <a:pt x="718" y="360"/>
                    </a:cubicBezTo>
                    <a:cubicBezTo>
                      <a:pt x="760" y="390"/>
                      <a:pt x="871" y="468"/>
                      <a:pt x="881" y="489"/>
                    </a:cubicBezTo>
                    <a:cubicBezTo>
                      <a:pt x="891" y="511"/>
                      <a:pt x="923" y="631"/>
                      <a:pt x="851" y="664"/>
                    </a:cubicBezTo>
                    <a:cubicBezTo>
                      <a:pt x="807" y="685"/>
                      <a:pt x="747" y="639"/>
                      <a:pt x="704" y="606"/>
                    </a:cubicBezTo>
                    <a:cubicBezTo>
                      <a:pt x="672" y="582"/>
                      <a:pt x="651" y="566"/>
                      <a:pt x="631" y="568"/>
                    </a:cubicBezTo>
                    <a:cubicBezTo>
                      <a:pt x="616" y="570"/>
                      <a:pt x="594" y="579"/>
                      <a:pt x="567" y="590"/>
                    </a:cubicBezTo>
                    <a:cubicBezTo>
                      <a:pt x="537" y="602"/>
                      <a:pt x="481" y="625"/>
                      <a:pt x="465" y="619"/>
                    </a:cubicBezTo>
                    <a:cubicBezTo>
                      <a:pt x="457" y="616"/>
                      <a:pt x="447" y="618"/>
                      <a:pt x="441" y="625"/>
                    </a:cubicBezTo>
                    <a:cubicBezTo>
                      <a:pt x="435" y="631"/>
                      <a:pt x="434" y="641"/>
                      <a:pt x="438" y="649"/>
                    </a:cubicBezTo>
                    <a:cubicBezTo>
                      <a:pt x="441" y="656"/>
                      <a:pt x="469" y="716"/>
                      <a:pt x="492" y="743"/>
                    </a:cubicBezTo>
                    <a:cubicBezTo>
                      <a:pt x="493" y="745"/>
                      <a:pt x="496" y="748"/>
                      <a:pt x="500" y="752"/>
                    </a:cubicBezTo>
                    <a:cubicBezTo>
                      <a:pt x="671" y="942"/>
                      <a:pt x="734" y="1104"/>
                      <a:pt x="676" y="1208"/>
                    </a:cubicBezTo>
                    <a:cubicBezTo>
                      <a:pt x="674" y="1211"/>
                      <a:pt x="673" y="1213"/>
                      <a:pt x="673" y="1216"/>
                    </a:cubicBezTo>
                    <a:cubicBezTo>
                      <a:pt x="721" y="1216"/>
                      <a:pt x="721" y="1216"/>
                      <a:pt x="721" y="1216"/>
                    </a:cubicBezTo>
                    <a:cubicBezTo>
                      <a:pt x="758" y="1137"/>
                      <a:pt x="744" y="1038"/>
                      <a:pt x="679" y="922"/>
                    </a:cubicBezTo>
                    <a:cubicBezTo>
                      <a:pt x="627" y="827"/>
                      <a:pt x="556" y="748"/>
                      <a:pt x="532" y="722"/>
                    </a:cubicBezTo>
                    <a:cubicBezTo>
                      <a:pt x="529" y="719"/>
                      <a:pt x="527" y="716"/>
                      <a:pt x="525" y="715"/>
                    </a:cubicBezTo>
                    <a:cubicBezTo>
                      <a:pt x="516" y="703"/>
                      <a:pt x="503" y="681"/>
                      <a:pt x="493" y="662"/>
                    </a:cubicBezTo>
                    <a:cubicBezTo>
                      <a:pt x="518" y="657"/>
                      <a:pt x="548" y="645"/>
                      <a:pt x="584" y="630"/>
                    </a:cubicBezTo>
                    <a:cubicBezTo>
                      <a:pt x="603" y="622"/>
                      <a:pt x="625" y="614"/>
                      <a:pt x="635" y="612"/>
                    </a:cubicBezTo>
                    <a:cubicBezTo>
                      <a:pt x="642" y="614"/>
                      <a:pt x="662" y="629"/>
                      <a:pt x="677" y="641"/>
                    </a:cubicBezTo>
                    <a:cubicBezTo>
                      <a:pt x="726" y="679"/>
                      <a:pt x="801" y="737"/>
                      <a:pt x="870" y="704"/>
                    </a:cubicBezTo>
                    <a:cubicBezTo>
                      <a:pt x="974" y="655"/>
                      <a:pt x="937" y="508"/>
                      <a:pt x="922" y="471"/>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37" name="Freeform 19">
                <a:extLst>
                  <a:ext uri="{FF2B5EF4-FFF2-40B4-BE49-F238E27FC236}">
                    <a16:creationId xmlns:a16="http://schemas.microsoft.com/office/drawing/2014/main" id="{7E62210E-D087-451F-86FF-6EB9C4F9F9C5}"/>
                  </a:ext>
                </a:extLst>
              </xdr:cNvPr>
              <xdr:cNvSpPr>
                <a:spLocks/>
              </xdr:cNvSpPr>
            </xdr:nvSpPr>
            <xdr:spPr bwMode="auto">
              <a:xfrm>
                <a:off x="5725118" y="3732213"/>
                <a:ext cx="741768" cy="350836"/>
              </a:xfrm>
              <a:custGeom>
                <a:avLst/>
                <a:gdLst>
                  <a:gd name="connsiteX0" fmla="*/ 146047 w 741770"/>
                  <a:gd name="connsiteY0" fmla="*/ 155575 h 350838"/>
                  <a:gd name="connsiteX1" fmla="*/ 595723 w 741770"/>
                  <a:gd name="connsiteY1" fmla="*/ 155575 h 350838"/>
                  <a:gd name="connsiteX2" fmla="*/ 600006 w 741770"/>
                  <a:gd name="connsiteY2" fmla="*/ 159151 h 350838"/>
                  <a:gd name="connsiteX3" fmla="*/ 738478 w 741770"/>
                  <a:gd name="connsiteY3" fmla="*/ 326520 h 350838"/>
                  <a:gd name="connsiteX4" fmla="*/ 727057 w 741770"/>
                  <a:gd name="connsiteY4" fmla="*/ 350838 h 350838"/>
                  <a:gd name="connsiteX5" fmla="*/ 14713 w 741770"/>
                  <a:gd name="connsiteY5" fmla="*/ 350838 h 350838"/>
                  <a:gd name="connsiteX6" fmla="*/ 3292 w 741770"/>
                  <a:gd name="connsiteY6" fmla="*/ 326520 h 350838"/>
                  <a:gd name="connsiteX7" fmla="*/ 141764 w 741770"/>
                  <a:gd name="connsiteY7" fmla="*/ 159151 h 350838"/>
                  <a:gd name="connsiteX8" fmla="*/ 146047 w 741770"/>
                  <a:gd name="connsiteY8" fmla="*/ 155575 h 350838"/>
                  <a:gd name="connsiteX9" fmla="*/ 93070 w 741770"/>
                  <a:gd name="connsiteY9" fmla="*/ 0 h 350838"/>
                  <a:gd name="connsiteX10" fmla="*/ 648699 w 741770"/>
                  <a:gd name="connsiteY10" fmla="*/ 0 h 350838"/>
                  <a:gd name="connsiteX11" fmla="*/ 655841 w 741770"/>
                  <a:gd name="connsiteY11" fmla="*/ 7158 h 350838"/>
                  <a:gd name="connsiteX12" fmla="*/ 655841 w 741770"/>
                  <a:gd name="connsiteY12" fmla="*/ 116668 h 350838"/>
                  <a:gd name="connsiteX13" fmla="*/ 648699 w 741770"/>
                  <a:gd name="connsiteY13" fmla="*/ 123825 h 350838"/>
                  <a:gd name="connsiteX14" fmla="*/ 93070 w 741770"/>
                  <a:gd name="connsiteY14" fmla="*/ 123825 h 350838"/>
                  <a:gd name="connsiteX15" fmla="*/ 85928 w 741770"/>
                  <a:gd name="connsiteY15" fmla="*/ 116668 h 350838"/>
                  <a:gd name="connsiteX16" fmla="*/ 85928 w 741770"/>
                  <a:gd name="connsiteY16" fmla="*/ 7158 h 350838"/>
                  <a:gd name="connsiteX17" fmla="*/ 93070 w 741770"/>
                  <a:gd name="connsiteY17" fmla="*/ 0 h 3508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741770" h="350838">
                    <a:moveTo>
                      <a:pt x="146047" y="155575"/>
                    </a:moveTo>
                    <a:cubicBezTo>
                      <a:pt x="146047" y="155575"/>
                      <a:pt x="146047" y="155575"/>
                      <a:pt x="595723" y="155575"/>
                    </a:cubicBezTo>
                    <a:cubicBezTo>
                      <a:pt x="597151" y="157006"/>
                      <a:pt x="598578" y="157721"/>
                      <a:pt x="600006" y="159151"/>
                    </a:cubicBezTo>
                    <a:cubicBezTo>
                      <a:pt x="600006" y="159151"/>
                      <a:pt x="600006" y="159151"/>
                      <a:pt x="738478" y="326520"/>
                    </a:cubicBezTo>
                    <a:cubicBezTo>
                      <a:pt x="746329" y="335818"/>
                      <a:pt x="739192" y="350838"/>
                      <a:pt x="727057" y="350838"/>
                    </a:cubicBezTo>
                    <a:cubicBezTo>
                      <a:pt x="727057" y="350838"/>
                      <a:pt x="727057" y="350838"/>
                      <a:pt x="14713" y="350838"/>
                    </a:cubicBezTo>
                    <a:cubicBezTo>
                      <a:pt x="2578" y="350838"/>
                      <a:pt x="-4559" y="335818"/>
                      <a:pt x="3292" y="326520"/>
                    </a:cubicBezTo>
                    <a:cubicBezTo>
                      <a:pt x="3292" y="326520"/>
                      <a:pt x="3292" y="326520"/>
                      <a:pt x="141764" y="159151"/>
                    </a:cubicBezTo>
                    <a:cubicBezTo>
                      <a:pt x="143192" y="157721"/>
                      <a:pt x="144620" y="157006"/>
                      <a:pt x="146047" y="155575"/>
                    </a:cubicBezTo>
                    <a:close/>
                    <a:moveTo>
                      <a:pt x="93070" y="0"/>
                    </a:moveTo>
                    <a:cubicBezTo>
                      <a:pt x="93070" y="0"/>
                      <a:pt x="93070" y="0"/>
                      <a:pt x="648699" y="0"/>
                    </a:cubicBezTo>
                    <a:cubicBezTo>
                      <a:pt x="652270" y="0"/>
                      <a:pt x="655841" y="3579"/>
                      <a:pt x="655841" y="7158"/>
                    </a:cubicBezTo>
                    <a:cubicBezTo>
                      <a:pt x="655841" y="7158"/>
                      <a:pt x="655841" y="7158"/>
                      <a:pt x="655841" y="116668"/>
                    </a:cubicBezTo>
                    <a:cubicBezTo>
                      <a:pt x="655841" y="120962"/>
                      <a:pt x="652270" y="123825"/>
                      <a:pt x="648699" y="123825"/>
                    </a:cubicBezTo>
                    <a:cubicBezTo>
                      <a:pt x="648699" y="123825"/>
                      <a:pt x="648699" y="123825"/>
                      <a:pt x="93070" y="123825"/>
                    </a:cubicBezTo>
                    <a:cubicBezTo>
                      <a:pt x="89499" y="123825"/>
                      <a:pt x="85928" y="120962"/>
                      <a:pt x="85928" y="116668"/>
                    </a:cubicBezTo>
                    <a:cubicBezTo>
                      <a:pt x="85928" y="116668"/>
                      <a:pt x="85928" y="116668"/>
                      <a:pt x="85928" y="7158"/>
                    </a:cubicBezTo>
                    <a:cubicBezTo>
                      <a:pt x="85928" y="3579"/>
                      <a:pt x="89499" y="0"/>
                      <a:pt x="93070" y="0"/>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noAutofit/>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73751</xdr:colOff>
      <xdr:row>51</xdr:row>
      <xdr:rowOff>107902</xdr:rowOff>
    </xdr:from>
    <xdr:to>
      <xdr:col>1</xdr:col>
      <xdr:colOff>835550</xdr:colOff>
      <xdr:row>54</xdr:row>
      <xdr:rowOff>103182</xdr:rowOff>
    </xdr:to>
    <xdr:grpSp>
      <xdr:nvGrpSpPr>
        <xdr:cNvPr id="38" name="グループ化 37">
          <a:extLst>
            <a:ext uri="{FF2B5EF4-FFF2-40B4-BE49-F238E27FC236}">
              <a16:creationId xmlns:a16="http://schemas.microsoft.com/office/drawing/2014/main" id="{A8417B4A-03A8-42B7-9617-4223C71D69F3}"/>
            </a:ext>
          </a:extLst>
        </xdr:cNvPr>
        <xdr:cNvGrpSpPr/>
      </xdr:nvGrpSpPr>
      <xdr:grpSpPr>
        <a:xfrm>
          <a:off x="536394" y="10857545"/>
          <a:ext cx="761799" cy="757280"/>
          <a:chOff x="10926019" y="3339593"/>
          <a:chExt cx="394002" cy="394002"/>
        </a:xfrm>
      </xdr:grpSpPr>
      <xdr:sp macro="" textlink="">
        <xdr:nvSpPr>
          <xdr:cNvPr id="39" name="Oval 1">
            <a:extLst>
              <a:ext uri="{FF2B5EF4-FFF2-40B4-BE49-F238E27FC236}">
                <a16:creationId xmlns:a16="http://schemas.microsoft.com/office/drawing/2014/main" id="{88971549-5D14-4464-9573-F3D297818816}"/>
              </a:ext>
            </a:extLst>
          </xdr:cNvPr>
          <xdr:cNvSpPr>
            <a:spLocks noChangeAspect="1"/>
          </xdr:cNvSpPr>
        </xdr:nvSpPr>
        <xdr:spPr>
          <a:xfrm>
            <a:off x="10926019" y="3339593"/>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40" name="Group 3">
            <a:extLst>
              <a:ext uri="{FF2B5EF4-FFF2-40B4-BE49-F238E27FC236}">
                <a16:creationId xmlns:a16="http://schemas.microsoft.com/office/drawing/2014/main" id="{B902063D-C340-4F80-872C-A0E744CEA6A9}"/>
              </a:ext>
            </a:extLst>
          </xdr:cNvPr>
          <xdr:cNvGrpSpPr>
            <a:grpSpLocks/>
          </xdr:cNvGrpSpPr>
        </xdr:nvGrpSpPr>
        <xdr:grpSpPr>
          <a:xfrm>
            <a:off x="10961999" y="3375573"/>
            <a:ext cx="322042" cy="322042"/>
            <a:chOff x="5273801" y="2606040"/>
            <a:chExt cx="1644396" cy="1645920"/>
          </a:xfrm>
        </xdr:grpSpPr>
        <xdr:sp macro="" textlink="">
          <xdr:nvSpPr>
            <xdr:cNvPr id="41" name="AutoShape 23">
              <a:extLst>
                <a:ext uri="{FF2B5EF4-FFF2-40B4-BE49-F238E27FC236}">
                  <a16:creationId xmlns:a16="http://schemas.microsoft.com/office/drawing/2014/main" id="{5B17540B-8562-4301-BA7A-2E6A6E0CA733}"/>
                </a:ext>
              </a:extLst>
            </xdr:cNvPr>
            <xdr:cNvSpPr>
              <a:spLocks noChangeAspect="1" noChangeArrowheads="1" noTextEdit="1"/>
            </xdr:cNvSpPr>
          </xdr:nvSpPr>
          <xdr:spPr bwMode="auto">
            <a:xfrm>
              <a:off x="5273801" y="2606040"/>
              <a:ext cx="1644396"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42" name="Group 2">
              <a:extLst>
                <a:ext uri="{FF2B5EF4-FFF2-40B4-BE49-F238E27FC236}">
                  <a16:creationId xmlns:a16="http://schemas.microsoft.com/office/drawing/2014/main" id="{D6E1D927-145A-4AD7-BF4A-2331F059B186}"/>
                </a:ext>
              </a:extLst>
            </xdr:cNvPr>
            <xdr:cNvGrpSpPr/>
          </xdr:nvGrpSpPr>
          <xdr:grpSpPr>
            <a:xfrm>
              <a:off x="5343905" y="2928366"/>
              <a:ext cx="1505712" cy="995553"/>
              <a:chOff x="5343905" y="2928366"/>
              <a:chExt cx="1505712" cy="995553"/>
            </a:xfrm>
          </xdr:grpSpPr>
          <xdr:sp macro="" textlink="">
            <xdr:nvSpPr>
              <xdr:cNvPr id="43" name="Freeform 25">
                <a:extLst>
                  <a:ext uri="{FF2B5EF4-FFF2-40B4-BE49-F238E27FC236}">
                    <a16:creationId xmlns:a16="http://schemas.microsoft.com/office/drawing/2014/main" id="{2401B0A6-AE20-4BBD-8347-7B39C62C5821}"/>
                  </a:ext>
                </a:extLst>
              </xdr:cNvPr>
              <xdr:cNvSpPr>
                <a:spLocks noEditPoints="1"/>
              </xdr:cNvSpPr>
            </xdr:nvSpPr>
            <xdr:spPr bwMode="auto">
              <a:xfrm>
                <a:off x="5696330" y="2928366"/>
                <a:ext cx="1153287" cy="654177"/>
              </a:xfrm>
              <a:custGeom>
                <a:avLst/>
                <a:gdLst>
                  <a:gd name="T0" fmla="*/ 1610 w 1616"/>
                  <a:gd name="T1" fmla="*/ 362 h 916"/>
                  <a:gd name="T2" fmla="*/ 1552 w 1616"/>
                  <a:gd name="T3" fmla="*/ 327 h 916"/>
                  <a:gd name="T4" fmla="*/ 1530 w 1616"/>
                  <a:gd name="T5" fmla="*/ 261 h 916"/>
                  <a:gd name="T6" fmla="*/ 1495 w 1616"/>
                  <a:gd name="T7" fmla="*/ 196 h 916"/>
                  <a:gd name="T8" fmla="*/ 1508 w 1616"/>
                  <a:gd name="T9" fmla="*/ 130 h 916"/>
                  <a:gd name="T10" fmla="*/ 1369 w 1616"/>
                  <a:gd name="T11" fmla="*/ 28 h 916"/>
                  <a:gd name="T12" fmla="*/ 1309 w 1616"/>
                  <a:gd name="T13" fmla="*/ 62 h 916"/>
                  <a:gd name="T14" fmla="*/ 1178 w 1616"/>
                  <a:gd name="T15" fmla="*/ 47 h 916"/>
                  <a:gd name="T16" fmla="*/ 1127 w 1616"/>
                  <a:gd name="T17" fmla="*/ 0 h 916"/>
                  <a:gd name="T18" fmla="*/ 1043 w 1616"/>
                  <a:gd name="T19" fmla="*/ 26 h 916"/>
                  <a:gd name="T20" fmla="*/ 967 w 1616"/>
                  <a:gd name="T21" fmla="*/ 69 h 916"/>
                  <a:gd name="T22" fmla="*/ 967 w 1616"/>
                  <a:gd name="T23" fmla="*/ 140 h 916"/>
                  <a:gd name="T24" fmla="*/ 886 w 1616"/>
                  <a:gd name="T25" fmla="*/ 246 h 916"/>
                  <a:gd name="T26" fmla="*/ 821 w 1616"/>
                  <a:gd name="T27" fmla="*/ 267 h 916"/>
                  <a:gd name="T28" fmla="*/ 798 w 1616"/>
                  <a:gd name="T29" fmla="*/ 441 h 916"/>
                  <a:gd name="T30" fmla="*/ 856 w 1616"/>
                  <a:gd name="T31" fmla="*/ 475 h 916"/>
                  <a:gd name="T32" fmla="*/ 879 w 1616"/>
                  <a:gd name="T33" fmla="*/ 546 h 916"/>
                  <a:gd name="T34" fmla="*/ 912 w 1616"/>
                  <a:gd name="T35" fmla="*/ 607 h 916"/>
                  <a:gd name="T36" fmla="*/ 896 w 1616"/>
                  <a:gd name="T37" fmla="*/ 673 h 916"/>
                  <a:gd name="T38" fmla="*/ 1031 w 1616"/>
                  <a:gd name="T39" fmla="*/ 777 h 916"/>
                  <a:gd name="T40" fmla="*/ 1089 w 1616"/>
                  <a:gd name="T41" fmla="*/ 743 h 916"/>
                  <a:gd name="T42" fmla="*/ 1236 w 1616"/>
                  <a:gd name="T43" fmla="*/ 762 h 916"/>
                  <a:gd name="T44" fmla="*/ 1287 w 1616"/>
                  <a:gd name="T45" fmla="*/ 808 h 916"/>
                  <a:gd name="T46" fmla="*/ 1366 w 1616"/>
                  <a:gd name="T47" fmla="*/ 783 h 916"/>
                  <a:gd name="T48" fmla="*/ 1440 w 1616"/>
                  <a:gd name="T49" fmla="*/ 741 h 916"/>
                  <a:gd name="T50" fmla="*/ 1440 w 1616"/>
                  <a:gd name="T51" fmla="*/ 673 h 916"/>
                  <a:gd name="T52" fmla="*/ 1528 w 1616"/>
                  <a:gd name="T53" fmla="*/ 552 h 916"/>
                  <a:gd name="T54" fmla="*/ 1591 w 1616"/>
                  <a:gd name="T55" fmla="*/ 532 h 916"/>
                  <a:gd name="T56" fmla="*/ 1610 w 1616"/>
                  <a:gd name="T57" fmla="*/ 362 h 916"/>
                  <a:gd name="T58" fmla="*/ 1276 w 1616"/>
                  <a:gd name="T59" fmla="*/ 569 h 916"/>
                  <a:gd name="T60" fmla="*/ 1041 w 1616"/>
                  <a:gd name="T61" fmla="*/ 475 h 916"/>
                  <a:gd name="T62" fmla="*/ 1133 w 1616"/>
                  <a:gd name="T63" fmla="*/ 239 h 916"/>
                  <a:gd name="T64" fmla="*/ 1367 w 1616"/>
                  <a:gd name="T65" fmla="*/ 333 h 916"/>
                  <a:gd name="T66" fmla="*/ 1276 w 1616"/>
                  <a:gd name="T67" fmla="*/ 569 h 916"/>
                  <a:gd name="T68" fmla="*/ 187 w 1616"/>
                  <a:gd name="T69" fmla="*/ 916 h 916"/>
                  <a:gd name="T70" fmla="*/ 0 w 1616"/>
                  <a:gd name="T71" fmla="*/ 729 h 916"/>
                  <a:gd name="T72" fmla="*/ 187 w 1616"/>
                  <a:gd name="T73" fmla="*/ 541 h 916"/>
                  <a:gd name="T74" fmla="*/ 375 w 1616"/>
                  <a:gd name="T75" fmla="*/ 729 h 916"/>
                  <a:gd name="T76" fmla="*/ 187 w 1616"/>
                  <a:gd name="T77" fmla="*/ 916 h 9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16" h="916">
                    <a:moveTo>
                      <a:pt x="1610" y="362"/>
                    </a:moveTo>
                    <a:cubicBezTo>
                      <a:pt x="1552" y="327"/>
                      <a:pt x="1552" y="327"/>
                      <a:pt x="1552" y="327"/>
                    </a:cubicBezTo>
                    <a:cubicBezTo>
                      <a:pt x="1547" y="305"/>
                      <a:pt x="1539" y="283"/>
                      <a:pt x="1530" y="261"/>
                    </a:cubicBezTo>
                    <a:cubicBezTo>
                      <a:pt x="1521" y="239"/>
                      <a:pt x="1508" y="217"/>
                      <a:pt x="1495" y="196"/>
                    </a:cubicBezTo>
                    <a:cubicBezTo>
                      <a:pt x="1508" y="130"/>
                      <a:pt x="1508" y="130"/>
                      <a:pt x="1508" y="130"/>
                    </a:cubicBezTo>
                    <a:cubicBezTo>
                      <a:pt x="1470" y="87"/>
                      <a:pt x="1421" y="51"/>
                      <a:pt x="1369" y="28"/>
                    </a:cubicBezTo>
                    <a:cubicBezTo>
                      <a:pt x="1309" y="62"/>
                      <a:pt x="1309" y="62"/>
                      <a:pt x="1309" y="62"/>
                    </a:cubicBezTo>
                    <a:cubicBezTo>
                      <a:pt x="1266" y="48"/>
                      <a:pt x="1223" y="43"/>
                      <a:pt x="1178" y="47"/>
                    </a:cubicBezTo>
                    <a:cubicBezTo>
                      <a:pt x="1127" y="0"/>
                      <a:pt x="1127" y="0"/>
                      <a:pt x="1127" y="0"/>
                    </a:cubicBezTo>
                    <a:cubicBezTo>
                      <a:pt x="1099" y="6"/>
                      <a:pt x="1071" y="13"/>
                      <a:pt x="1043" y="26"/>
                    </a:cubicBezTo>
                    <a:cubicBezTo>
                      <a:pt x="1016" y="38"/>
                      <a:pt x="989" y="53"/>
                      <a:pt x="967" y="69"/>
                    </a:cubicBezTo>
                    <a:cubicBezTo>
                      <a:pt x="967" y="140"/>
                      <a:pt x="967" y="140"/>
                      <a:pt x="967" y="140"/>
                    </a:cubicBezTo>
                    <a:cubicBezTo>
                      <a:pt x="933" y="171"/>
                      <a:pt x="905" y="206"/>
                      <a:pt x="886" y="246"/>
                    </a:cubicBezTo>
                    <a:cubicBezTo>
                      <a:pt x="821" y="267"/>
                      <a:pt x="821" y="267"/>
                      <a:pt x="821" y="267"/>
                    </a:cubicBezTo>
                    <a:cubicBezTo>
                      <a:pt x="801" y="321"/>
                      <a:pt x="794" y="380"/>
                      <a:pt x="798" y="441"/>
                    </a:cubicBezTo>
                    <a:cubicBezTo>
                      <a:pt x="856" y="475"/>
                      <a:pt x="856" y="475"/>
                      <a:pt x="856" y="475"/>
                    </a:cubicBezTo>
                    <a:cubicBezTo>
                      <a:pt x="861" y="498"/>
                      <a:pt x="868" y="523"/>
                      <a:pt x="879" y="546"/>
                    </a:cubicBezTo>
                    <a:cubicBezTo>
                      <a:pt x="889" y="567"/>
                      <a:pt x="899" y="588"/>
                      <a:pt x="912" y="607"/>
                    </a:cubicBezTo>
                    <a:cubicBezTo>
                      <a:pt x="896" y="673"/>
                      <a:pt x="896" y="673"/>
                      <a:pt x="896" y="673"/>
                    </a:cubicBezTo>
                    <a:cubicBezTo>
                      <a:pt x="934" y="718"/>
                      <a:pt x="980" y="752"/>
                      <a:pt x="1031" y="777"/>
                    </a:cubicBezTo>
                    <a:cubicBezTo>
                      <a:pt x="1089" y="743"/>
                      <a:pt x="1089" y="743"/>
                      <a:pt x="1089" y="743"/>
                    </a:cubicBezTo>
                    <a:cubicBezTo>
                      <a:pt x="1136" y="760"/>
                      <a:pt x="1185" y="766"/>
                      <a:pt x="1236" y="762"/>
                    </a:cubicBezTo>
                    <a:cubicBezTo>
                      <a:pt x="1287" y="808"/>
                      <a:pt x="1287" y="808"/>
                      <a:pt x="1287" y="808"/>
                    </a:cubicBezTo>
                    <a:cubicBezTo>
                      <a:pt x="1312" y="802"/>
                      <a:pt x="1340" y="794"/>
                      <a:pt x="1366" y="783"/>
                    </a:cubicBezTo>
                    <a:cubicBezTo>
                      <a:pt x="1392" y="771"/>
                      <a:pt x="1416" y="757"/>
                      <a:pt x="1440" y="741"/>
                    </a:cubicBezTo>
                    <a:cubicBezTo>
                      <a:pt x="1440" y="673"/>
                      <a:pt x="1440" y="673"/>
                      <a:pt x="1440" y="673"/>
                    </a:cubicBezTo>
                    <a:cubicBezTo>
                      <a:pt x="1477" y="639"/>
                      <a:pt x="1507" y="597"/>
                      <a:pt x="1528" y="552"/>
                    </a:cubicBezTo>
                    <a:cubicBezTo>
                      <a:pt x="1591" y="532"/>
                      <a:pt x="1591" y="532"/>
                      <a:pt x="1591" y="532"/>
                    </a:cubicBezTo>
                    <a:cubicBezTo>
                      <a:pt x="1610" y="479"/>
                      <a:pt x="1616" y="420"/>
                      <a:pt x="1610" y="362"/>
                    </a:cubicBezTo>
                    <a:close/>
                    <a:moveTo>
                      <a:pt x="1276" y="569"/>
                    </a:moveTo>
                    <a:cubicBezTo>
                      <a:pt x="1185" y="610"/>
                      <a:pt x="1080" y="566"/>
                      <a:pt x="1041" y="475"/>
                    </a:cubicBezTo>
                    <a:cubicBezTo>
                      <a:pt x="1002" y="383"/>
                      <a:pt x="1043" y="278"/>
                      <a:pt x="1133" y="239"/>
                    </a:cubicBezTo>
                    <a:cubicBezTo>
                      <a:pt x="1224" y="199"/>
                      <a:pt x="1330" y="242"/>
                      <a:pt x="1367" y="333"/>
                    </a:cubicBezTo>
                    <a:cubicBezTo>
                      <a:pt x="1407" y="424"/>
                      <a:pt x="1366" y="531"/>
                      <a:pt x="1276" y="569"/>
                    </a:cubicBezTo>
                    <a:close/>
                    <a:moveTo>
                      <a:pt x="187" y="916"/>
                    </a:moveTo>
                    <a:cubicBezTo>
                      <a:pt x="84" y="916"/>
                      <a:pt x="0" y="832"/>
                      <a:pt x="0" y="729"/>
                    </a:cubicBezTo>
                    <a:cubicBezTo>
                      <a:pt x="0" y="625"/>
                      <a:pt x="84" y="541"/>
                      <a:pt x="187" y="541"/>
                    </a:cubicBezTo>
                    <a:cubicBezTo>
                      <a:pt x="291" y="541"/>
                      <a:pt x="375" y="625"/>
                      <a:pt x="375" y="729"/>
                    </a:cubicBezTo>
                    <a:cubicBezTo>
                      <a:pt x="375" y="832"/>
                      <a:pt x="291" y="916"/>
                      <a:pt x="187" y="916"/>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44" name="Freeform 26">
                <a:extLst>
                  <a:ext uri="{FF2B5EF4-FFF2-40B4-BE49-F238E27FC236}">
                    <a16:creationId xmlns:a16="http://schemas.microsoft.com/office/drawing/2014/main" id="{BB3C7806-8209-487F-8B4F-11BF4AA99493}"/>
                  </a:ext>
                </a:extLst>
              </xdr:cNvPr>
              <xdr:cNvSpPr>
                <a:spLocks noEditPoints="1"/>
              </xdr:cNvSpPr>
            </xdr:nvSpPr>
            <xdr:spPr bwMode="auto">
              <a:xfrm>
                <a:off x="5343905" y="2961132"/>
                <a:ext cx="971931" cy="962787"/>
              </a:xfrm>
              <a:custGeom>
                <a:avLst/>
                <a:gdLst>
                  <a:gd name="T0" fmla="*/ 638 w 1362"/>
                  <a:gd name="T1" fmla="*/ 1242 h 1348"/>
                  <a:gd name="T2" fmla="*/ 448 w 1362"/>
                  <a:gd name="T3" fmla="*/ 1319 h 1348"/>
                  <a:gd name="T4" fmla="*/ 352 w 1362"/>
                  <a:gd name="T5" fmla="*/ 1146 h 1348"/>
                  <a:gd name="T6" fmla="*/ 141 w 1362"/>
                  <a:gd name="T7" fmla="*/ 1095 h 1348"/>
                  <a:gd name="T8" fmla="*/ 46 w 1362"/>
                  <a:gd name="T9" fmla="*/ 928 h 1348"/>
                  <a:gd name="T10" fmla="*/ 0 w 1362"/>
                  <a:gd name="T11" fmla="*/ 664 h 1348"/>
                  <a:gd name="T12" fmla="*/ 32 w 1362"/>
                  <a:gd name="T13" fmla="*/ 474 h 1348"/>
                  <a:gd name="T14" fmla="*/ 212 w 1362"/>
                  <a:gd name="T15" fmla="*/ 351 h 1348"/>
                  <a:gd name="T16" fmla="*/ 244 w 1362"/>
                  <a:gd name="T17" fmla="*/ 159 h 1348"/>
                  <a:gd name="T18" fmla="*/ 451 w 1362"/>
                  <a:gd name="T19" fmla="*/ 167 h 1348"/>
                  <a:gd name="T20" fmla="*/ 592 w 1362"/>
                  <a:gd name="T21" fmla="*/ 5 h 1348"/>
                  <a:gd name="T22" fmla="*/ 784 w 1362"/>
                  <a:gd name="T23" fmla="*/ 6 h 1348"/>
                  <a:gd name="T24" fmla="*/ 1036 w 1362"/>
                  <a:gd name="T25" fmla="*/ 98 h 1348"/>
                  <a:gd name="T26" fmla="*/ 1184 w 1362"/>
                  <a:gd name="T27" fmla="*/ 220 h 1348"/>
                  <a:gd name="T28" fmla="*/ 1206 w 1362"/>
                  <a:gd name="T29" fmla="*/ 440 h 1348"/>
                  <a:gd name="T30" fmla="*/ 1351 w 1362"/>
                  <a:gd name="T31" fmla="*/ 562 h 1348"/>
                  <a:gd name="T32" fmla="*/ 1262 w 1362"/>
                  <a:gd name="T33" fmla="*/ 724 h 1348"/>
                  <a:gd name="T34" fmla="*/ 1310 w 1362"/>
                  <a:gd name="T35" fmla="*/ 940 h 1348"/>
                  <a:gd name="T36" fmla="*/ 1213 w 1362"/>
                  <a:gd name="T37" fmla="*/ 1106 h 1348"/>
                  <a:gd name="T38" fmla="*/ 1008 w 1362"/>
                  <a:gd name="T39" fmla="*/ 1278 h 1348"/>
                  <a:gd name="T40" fmla="*/ 828 w 1362"/>
                  <a:gd name="T41" fmla="*/ 1345 h 1348"/>
                  <a:gd name="T42" fmla="*/ 830 w 1362"/>
                  <a:gd name="T43" fmla="*/ 1299 h 1348"/>
                  <a:gd name="T44" fmla="*/ 965 w 1362"/>
                  <a:gd name="T45" fmla="*/ 1122 h 1348"/>
                  <a:gd name="T46" fmla="*/ 1072 w 1362"/>
                  <a:gd name="T47" fmla="*/ 1038 h 1348"/>
                  <a:gd name="T48" fmla="*/ 1264 w 1362"/>
                  <a:gd name="T49" fmla="*/ 935 h 1348"/>
                  <a:gd name="T50" fmla="*/ 1219 w 1362"/>
                  <a:gd name="T51" fmla="*/ 710 h 1348"/>
                  <a:gd name="T52" fmla="*/ 1308 w 1362"/>
                  <a:gd name="T53" fmla="*/ 570 h 1348"/>
                  <a:gd name="T54" fmla="*/ 1171 w 1362"/>
                  <a:gd name="T55" fmla="*/ 469 h 1348"/>
                  <a:gd name="T56" fmla="*/ 1142 w 1362"/>
                  <a:gd name="T57" fmla="*/ 241 h 1348"/>
                  <a:gd name="T58" fmla="*/ 915 w 1362"/>
                  <a:gd name="T59" fmla="*/ 217 h 1348"/>
                  <a:gd name="T60" fmla="*/ 802 w 1362"/>
                  <a:gd name="T61" fmla="*/ 179 h 1348"/>
                  <a:gd name="T62" fmla="*/ 610 w 1362"/>
                  <a:gd name="T63" fmla="*/ 47 h 1348"/>
                  <a:gd name="T64" fmla="*/ 458 w 1362"/>
                  <a:gd name="T65" fmla="*/ 212 h 1348"/>
                  <a:gd name="T66" fmla="*/ 272 w 1362"/>
                  <a:gd name="T67" fmla="*/ 192 h 1348"/>
                  <a:gd name="T68" fmla="*/ 254 w 1362"/>
                  <a:gd name="T69" fmla="*/ 369 h 1348"/>
                  <a:gd name="T70" fmla="*/ 70 w 1362"/>
                  <a:gd name="T71" fmla="*/ 500 h 1348"/>
                  <a:gd name="T72" fmla="*/ 143 w 1362"/>
                  <a:gd name="T73" fmla="*/ 698 h 1348"/>
                  <a:gd name="T74" fmla="*/ 170 w 1362"/>
                  <a:gd name="T75" fmla="*/ 846 h 1348"/>
                  <a:gd name="T76" fmla="*/ 168 w 1362"/>
                  <a:gd name="T77" fmla="*/ 1058 h 1348"/>
                  <a:gd name="T78" fmla="*/ 386 w 1362"/>
                  <a:gd name="T79" fmla="*/ 1115 h 1348"/>
                  <a:gd name="T80" fmla="*/ 463 w 1362"/>
                  <a:gd name="T81" fmla="*/ 1278 h 1348"/>
                  <a:gd name="T82" fmla="*/ 630 w 1362"/>
                  <a:gd name="T83" fmla="*/ 1198 h 1348"/>
                  <a:gd name="T84" fmla="*/ 742 w 1362"/>
                  <a:gd name="T85" fmla="*/ 1197 h 1348"/>
                  <a:gd name="T86" fmla="*/ 681 w 1362"/>
                  <a:gd name="T87" fmla="*/ 257 h 1348"/>
                  <a:gd name="T88" fmla="*/ 681 w 1362"/>
                  <a:gd name="T89" fmla="*/ 301 h 1348"/>
                  <a:gd name="T90" fmla="*/ 1063 w 1362"/>
                  <a:gd name="T91" fmla="*/ 683 h 13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362" h="1348">
                    <a:moveTo>
                      <a:pt x="815" y="1348"/>
                    </a:moveTo>
                    <a:cubicBezTo>
                      <a:pt x="724" y="1242"/>
                      <a:pt x="724" y="1242"/>
                      <a:pt x="724" y="1242"/>
                    </a:cubicBezTo>
                    <a:cubicBezTo>
                      <a:pt x="695" y="1244"/>
                      <a:pt x="666" y="1244"/>
                      <a:pt x="638" y="1242"/>
                    </a:cubicBezTo>
                    <a:cubicBezTo>
                      <a:pt x="547" y="1348"/>
                      <a:pt x="547" y="1348"/>
                      <a:pt x="547" y="1348"/>
                    </a:cubicBezTo>
                    <a:cubicBezTo>
                      <a:pt x="534" y="1345"/>
                      <a:pt x="534" y="1345"/>
                      <a:pt x="534" y="1345"/>
                    </a:cubicBezTo>
                    <a:cubicBezTo>
                      <a:pt x="494" y="1336"/>
                      <a:pt x="450" y="1320"/>
                      <a:pt x="448" y="1319"/>
                    </a:cubicBezTo>
                    <a:cubicBezTo>
                      <a:pt x="446" y="1318"/>
                      <a:pt x="402" y="1302"/>
                      <a:pt x="366" y="1284"/>
                    </a:cubicBezTo>
                    <a:cubicBezTo>
                      <a:pt x="354" y="1278"/>
                      <a:pt x="354" y="1278"/>
                      <a:pt x="354" y="1278"/>
                    </a:cubicBezTo>
                    <a:cubicBezTo>
                      <a:pt x="352" y="1146"/>
                      <a:pt x="352" y="1146"/>
                      <a:pt x="352" y="1146"/>
                    </a:cubicBezTo>
                    <a:cubicBezTo>
                      <a:pt x="325" y="1128"/>
                      <a:pt x="299" y="1107"/>
                      <a:pt x="275" y="1085"/>
                    </a:cubicBezTo>
                    <a:cubicBezTo>
                      <a:pt x="149" y="1105"/>
                      <a:pt x="149" y="1105"/>
                      <a:pt x="149" y="1105"/>
                    </a:cubicBezTo>
                    <a:cubicBezTo>
                      <a:pt x="141" y="1095"/>
                      <a:pt x="141" y="1095"/>
                      <a:pt x="141" y="1095"/>
                    </a:cubicBezTo>
                    <a:cubicBezTo>
                      <a:pt x="116" y="1062"/>
                      <a:pt x="93" y="1022"/>
                      <a:pt x="92" y="1020"/>
                    </a:cubicBezTo>
                    <a:cubicBezTo>
                      <a:pt x="91" y="1018"/>
                      <a:pt x="67" y="977"/>
                      <a:pt x="51" y="940"/>
                    </a:cubicBezTo>
                    <a:cubicBezTo>
                      <a:pt x="46" y="928"/>
                      <a:pt x="46" y="928"/>
                      <a:pt x="46" y="928"/>
                    </a:cubicBezTo>
                    <a:cubicBezTo>
                      <a:pt x="121" y="836"/>
                      <a:pt x="121" y="836"/>
                      <a:pt x="121" y="836"/>
                    </a:cubicBezTo>
                    <a:cubicBezTo>
                      <a:pt x="110" y="799"/>
                      <a:pt x="104" y="762"/>
                      <a:pt x="101" y="724"/>
                    </a:cubicBezTo>
                    <a:cubicBezTo>
                      <a:pt x="0" y="664"/>
                      <a:pt x="0" y="664"/>
                      <a:pt x="0" y="664"/>
                    </a:cubicBezTo>
                    <a:cubicBezTo>
                      <a:pt x="1" y="650"/>
                      <a:pt x="1" y="650"/>
                      <a:pt x="1" y="650"/>
                    </a:cubicBezTo>
                    <a:cubicBezTo>
                      <a:pt x="3" y="610"/>
                      <a:pt x="11" y="564"/>
                      <a:pt x="11" y="562"/>
                    </a:cubicBezTo>
                    <a:cubicBezTo>
                      <a:pt x="12" y="560"/>
                      <a:pt x="20" y="513"/>
                      <a:pt x="32" y="474"/>
                    </a:cubicBezTo>
                    <a:cubicBezTo>
                      <a:pt x="35" y="462"/>
                      <a:pt x="35" y="462"/>
                      <a:pt x="35" y="462"/>
                    </a:cubicBezTo>
                    <a:cubicBezTo>
                      <a:pt x="157" y="439"/>
                      <a:pt x="157" y="439"/>
                      <a:pt x="157" y="439"/>
                    </a:cubicBezTo>
                    <a:cubicBezTo>
                      <a:pt x="173" y="408"/>
                      <a:pt x="191" y="378"/>
                      <a:pt x="212" y="351"/>
                    </a:cubicBezTo>
                    <a:cubicBezTo>
                      <a:pt x="170" y="230"/>
                      <a:pt x="170" y="230"/>
                      <a:pt x="170" y="230"/>
                    </a:cubicBezTo>
                    <a:cubicBezTo>
                      <a:pt x="179" y="220"/>
                      <a:pt x="179" y="220"/>
                      <a:pt x="179" y="220"/>
                    </a:cubicBezTo>
                    <a:cubicBezTo>
                      <a:pt x="206" y="190"/>
                      <a:pt x="243" y="160"/>
                      <a:pt x="244" y="159"/>
                    </a:cubicBezTo>
                    <a:cubicBezTo>
                      <a:pt x="246" y="157"/>
                      <a:pt x="282" y="127"/>
                      <a:pt x="316" y="105"/>
                    </a:cubicBezTo>
                    <a:cubicBezTo>
                      <a:pt x="327" y="98"/>
                      <a:pt x="327" y="98"/>
                      <a:pt x="327" y="98"/>
                    </a:cubicBezTo>
                    <a:cubicBezTo>
                      <a:pt x="451" y="167"/>
                      <a:pt x="451" y="167"/>
                      <a:pt x="451" y="167"/>
                    </a:cubicBezTo>
                    <a:cubicBezTo>
                      <a:pt x="476" y="157"/>
                      <a:pt x="502" y="148"/>
                      <a:pt x="528" y="142"/>
                    </a:cubicBezTo>
                    <a:cubicBezTo>
                      <a:pt x="579" y="6"/>
                      <a:pt x="579" y="6"/>
                      <a:pt x="579" y="6"/>
                    </a:cubicBezTo>
                    <a:cubicBezTo>
                      <a:pt x="592" y="5"/>
                      <a:pt x="592" y="5"/>
                      <a:pt x="592" y="5"/>
                    </a:cubicBezTo>
                    <a:cubicBezTo>
                      <a:pt x="632" y="0"/>
                      <a:pt x="679" y="0"/>
                      <a:pt x="681" y="0"/>
                    </a:cubicBezTo>
                    <a:cubicBezTo>
                      <a:pt x="683" y="0"/>
                      <a:pt x="730" y="0"/>
                      <a:pt x="771" y="5"/>
                    </a:cubicBezTo>
                    <a:cubicBezTo>
                      <a:pt x="784" y="6"/>
                      <a:pt x="784" y="6"/>
                      <a:pt x="784" y="6"/>
                    </a:cubicBezTo>
                    <a:cubicBezTo>
                      <a:pt x="835" y="142"/>
                      <a:pt x="835" y="142"/>
                      <a:pt x="835" y="142"/>
                    </a:cubicBezTo>
                    <a:cubicBezTo>
                      <a:pt x="861" y="149"/>
                      <a:pt x="887" y="157"/>
                      <a:pt x="912" y="168"/>
                    </a:cubicBezTo>
                    <a:cubicBezTo>
                      <a:pt x="1036" y="98"/>
                      <a:pt x="1036" y="98"/>
                      <a:pt x="1036" y="98"/>
                    </a:cubicBezTo>
                    <a:cubicBezTo>
                      <a:pt x="1047" y="105"/>
                      <a:pt x="1047" y="105"/>
                      <a:pt x="1047" y="105"/>
                    </a:cubicBezTo>
                    <a:cubicBezTo>
                      <a:pt x="1081" y="128"/>
                      <a:pt x="1117" y="158"/>
                      <a:pt x="1118" y="159"/>
                    </a:cubicBezTo>
                    <a:cubicBezTo>
                      <a:pt x="1120" y="160"/>
                      <a:pt x="1156" y="191"/>
                      <a:pt x="1184" y="220"/>
                    </a:cubicBezTo>
                    <a:cubicBezTo>
                      <a:pt x="1193" y="230"/>
                      <a:pt x="1193" y="230"/>
                      <a:pt x="1193" y="230"/>
                    </a:cubicBezTo>
                    <a:cubicBezTo>
                      <a:pt x="1151" y="351"/>
                      <a:pt x="1151" y="351"/>
                      <a:pt x="1151" y="351"/>
                    </a:cubicBezTo>
                    <a:cubicBezTo>
                      <a:pt x="1172" y="379"/>
                      <a:pt x="1190" y="408"/>
                      <a:pt x="1206" y="440"/>
                    </a:cubicBezTo>
                    <a:cubicBezTo>
                      <a:pt x="1327" y="462"/>
                      <a:pt x="1327" y="462"/>
                      <a:pt x="1327" y="462"/>
                    </a:cubicBezTo>
                    <a:cubicBezTo>
                      <a:pt x="1331" y="475"/>
                      <a:pt x="1331" y="475"/>
                      <a:pt x="1331" y="475"/>
                    </a:cubicBezTo>
                    <a:cubicBezTo>
                      <a:pt x="1342" y="514"/>
                      <a:pt x="1351" y="560"/>
                      <a:pt x="1351" y="562"/>
                    </a:cubicBezTo>
                    <a:cubicBezTo>
                      <a:pt x="1351" y="564"/>
                      <a:pt x="1359" y="611"/>
                      <a:pt x="1362" y="651"/>
                    </a:cubicBezTo>
                    <a:cubicBezTo>
                      <a:pt x="1362" y="664"/>
                      <a:pt x="1362" y="664"/>
                      <a:pt x="1362" y="664"/>
                    </a:cubicBezTo>
                    <a:cubicBezTo>
                      <a:pt x="1262" y="724"/>
                      <a:pt x="1262" y="724"/>
                      <a:pt x="1262" y="724"/>
                    </a:cubicBezTo>
                    <a:cubicBezTo>
                      <a:pt x="1259" y="762"/>
                      <a:pt x="1252" y="800"/>
                      <a:pt x="1241" y="837"/>
                    </a:cubicBezTo>
                    <a:cubicBezTo>
                      <a:pt x="1316" y="928"/>
                      <a:pt x="1316" y="928"/>
                      <a:pt x="1316" y="928"/>
                    </a:cubicBezTo>
                    <a:cubicBezTo>
                      <a:pt x="1310" y="940"/>
                      <a:pt x="1310" y="940"/>
                      <a:pt x="1310" y="940"/>
                    </a:cubicBezTo>
                    <a:cubicBezTo>
                      <a:pt x="1294" y="978"/>
                      <a:pt x="1271" y="1019"/>
                      <a:pt x="1270" y="1020"/>
                    </a:cubicBezTo>
                    <a:cubicBezTo>
                      <a:pt x="1269" y="1022"/>
                      <a:pt x="1245" y="1063"/>
                      <a:pt x="1221" y="1095"/>
                    </a:cubicBezTo>
                    <a:cubicBezTo>
                      <a:pt x="1213" y="1106"/>
                      <a:pt x="1213" y="1106"/>
                      <a:pt x="1213" y="1106"/>
                    </a:cubicBezTo>
                    <a:cubicBezTo>
                      <a:pt x="1087" y="1085"/>
                      <a:pt x="1087" y="1085"/>
                      <a:pt x="1087" y="1085"/>
                    </a:cubicBezTo>
                    <a:cubicBezTo>
                      <a:pt x="1063" y="1108"/>
                      <a:pt x="1037" y="1128"/>
                      <a:pt x="1009" y="1147"/>
                    </a:cubicBezTo>
                    <a:cubicBezTo>
                      <a:pt x="1008" y="1278"/>
                      <a:pt x="1008" y="1278"/>
                      <a:pt x="1008" y="1278"/>
                    </a:cubicBezTo>
                    <a:cubicBezTo>
                      <a:pt x="996" y="1284"/>
                      <a:pt x="996" y="1284"/>
                      <a:pt x="996" y="1284"/>
                    </a:cubicBezTo>
                    <a:cubicBezTo>
                      <a:pt x="959" y="1302"/>
                      <a:pt x="915" y="1319"/>
                      <a:pt x="913" y="1319"/>
                    </a:cubicBezTo>
                    <a:cubicBezTo>
                      <a:pt x="911" y="1320"/>
                      <a:pt x="867" y="1336"/>
                      <a:pt x="828" y="1345"/>
                    </a:cubicBezTo>
                    <a:lnTo>
                      <a:pt x="815" y="1348"/>
                    </a:lnTo>
                    <a:close/>
                    <a:moveTo>
                      <a:pt x="742" y="1197"/>
                    </a:moveTo>
                    <a:cubicBezTo>
                      <a:pt x="830" y="1299"/>
                      <a:pt x="830" y="1299"/>
                      <a:pt x="830" y="1299"/>
                    </a:cubicBezTo>
                    <a:cubicBezTo>
                      <a:pt x="864" y="1290"/>
                      <a:pt x="898" y="1278"/>
                      <a:pt x="898" y="1278"/>
                    </a:cubicBezTo>
                    <a:cubicBezTo>
                      <a:pt x="899" y="1278"/>
                      <a:pt x="933" y="1265"/>
                      <a:pt x="964" y="1251"/>
                    </a:cubicBezTo>
                    <a:cubicBezTo>
                      <a:pt x="965" y="1122"/>
                      <a:pt x="965" y="1122"/>
                      <a:pt x="965" y="1122"/>
                    </a:cubicBezTo>
                    <a:cubicBezTo>
                      <a:pt x="976" y="1116"/>
                      <a:pt x="976" y="1116"/>
                      <a:pt x="976" y="1116"/>
                    </a:cubicBezTo>
                    <a:cubicBezTo>
                      <a:pt x="1008" y="1096"/>
                      <a:pt x="1037" y="1072"/>
                      <a:pt x="1064" y="1046"/>
                    </a:cubicBezTo>
                    <a:cubicBezTo>
                      <a:pt x="1072" y="1038"/>
                      <a:pt x="1072" y="1038"/>
                      <a:pt x="1072" y="1038"/>
                    </a:cubicBezTo>
                    <a:cubicBezTo>
                      <a:pt x="1193" y="1058"/>
                      <a:pt x="1193" y="1058"/>
                      <a:pt x="1193" y="1058"/>
                    </a:cubicBezTo>
                    <a:cubicBezTo>
                      <a:pt x="1213" y="1030"/>
                      <a:pt x="1232" y="999"/>
                      <a:pt x="1232" y="998"/>
                    </a:cubicBezTo>
                    <a:cubicBezTo>
                      <a:pt x="1232" y="998"/>
                      <a:pt x="1250" y="967"/>
                      <a:pt x="1264" y="935"/>
                    </a:cubicBezTo>
                    <a:cubicBezTo>
                      <a:pt x="1192" y="847"/>
                      <a:pt x="1192" y="847"/>
                      <a:pt x="1192" y="847"/>
                    </a:cubicBezTo>
                    <a:cubicBezTo>
                      <a:pt x="1196" y="835"/>
                      <a:pt x="1196" y="835"/>
                      <a:pt x="1196" y="835"/>
                    </a:cubicBezTo>
                    <a:cubicBezTo>
                      <a:pt x="1209" y="795"/>
                      <a:pt x="1217" y="753"/>
                      <a:pt x="1219" y="710"/>
                    </a:cubicBezTo>
                    <a:cubicBezTo>
                      <a:pt x="1219" y="698"/>
                      <a:pt x="1219" y="698"/>
                      <a:pt x="1219" y="698"/>
                    </a:cubicBezTo>
                    <a:cubicBezTo>
                      <a:pt x="1317" y="640"/>
                      <a:pt x="1317" y="640"/>
                      <a:pt x="1317" y="640"/>
                    </a:cubicBezTo>
                    <a:cubicBezTo>
                      <a:pt x="1314" y="606"/>
                      <a:pt x="1308" y="570"/>
                      <a:pt x="1308" y="570"/>
                    </a:cubicBezTo>
                    <a:cubicBezTo>
                      <a:pt x="1307" y="569"/>
                      <a:pt x="1301" y="534"/>
                      <a:pt x="1292" y="501"/>
                    </a:cubicBezTo>
                    <a:cubicBezTo>
                      <a:pt x="1176" y="479"/>
                      <a:pt x="1176" y="479"/>
                      <a:pt x="1176" y="479"/>
                    </a:cubicBezTo>
                    <a:cubicBezTo>
                      <a:pt x="1171" y="469"/>
                      <a:pt x="1171" y="469"/>
                      <a:pt x="1171" y="469"/>
                    </a:cubicBezTo>
                    <a:cubicBezTo>
                      <a:pt x="1154" y="433"/>
                      <a:pt x="1133" y="400"/>
                      <a:pt x="1109" y="369"/>
                    </a:cubicBezTo>
                    <a:cubicBezTo>
                      <a:pt x="1101" y="359"/>
                      <a:pt x="1101" y="359"/>
                      <a:pt x="1101" y="359"/>
                    </a:cubicBezTo>
                    <a:cubicBezTo>
                      <a:pt x="1142" y="241"/>
                      <a:pt x="1142" y="241"/>
                      <a:pt x="1142" y="241"/>
                    </a:cubicBezTo>
                    <a:cubicBezTo>
                      <a:pt x="1118" y="216"/>
                      <a:pt x="1090" y="193"/>
                      <a:pt x="1090" y="193"/>
                    </a:cubicBezTo>
                    <a:cubicBezTo>
                      <a:pt x="1090" y="193"/>
                      <a:pt x="1062" y="169"/>
                      <a:pt x="1034" y="150"/>
                    </a:cubicBezTo>
                    <a:cubicBezTo>
                      <a:pt x="915" y="217"/>
                      <a:pt x="915" y="217"/>
                      <a:pt x="915" y="217"/>
                    </a:cubicBezTo>
                    <a:cubicBezTo>
                      <a:pt x="905" y="212"/>
                      <a:pt x="905" y="212"/>
                      <a:pt x="905" y="212"/>
                    </a:cubicBezTo>
                    <a:cubicBezTo>
                      <a:pt x="875" y="199"/>
                      <a:pt x="845" y="189"/>
                      <a:pt x="813" y="182"/>
                    </a:cubicBezTo>
                    <a:cubicBezTo>
                      <a:pt x="802" y="179"/>
                      <a:pt x="802" y="179"/>
                      <a:pt x="802" y="179"/>
                    </a:cubicBezTo>
                    <a:cubicBezTo>
                      <a:pt x="752" y="47"/>
                      <a:pt x="752" y="47"/>
                      <a:pt x="752" y="47"/>
                    </a:cubicBezTo>
                    <a:cubicBezTo>
                      <a:pt x="718" y="44"/>
                      <a:pt x="682" y="44"/>
                      <a:pt x="681" y="44"/>
                    </a:cubicBezTo>
                    <a:cubicBezTo>
                      <a:pt x="681" y="44"/>
                      <a:pt x="645" y="44"/>
                      <a:pt x="610" y="47"/>
                    </a:cubicBezTo>
                    <a:cubicBezTo>
                      <a:pt x="561" y="179"/>
                      <a:pt x="561" y="179"/>
                      <a:pt x="561" y="179"/>
                    </a:cubicBezTo>
                    <a:cubicBezTo>
                      <a:pt x="549" y="182"/>
                      <a:pt x="549" y="182"/>
                      <a:pt x="549" y="182"/>
                    </a:cubicBezTo>
                    <a:cubicBezTo>
                      <a:pt x="518" y="189"/>
                      <a:pt x="488" y="199"/>
                      <a:pt x="458" y="212"/>
                    </a:cubicBezTo>
                    <a:cubicBezTo>
                      <a:pt x="448" y="217"/>
                      <a:pt x="448" y="217"/>
                      <a:pt x="448" y="217"/>
                    </a:cubicBezTo>
                    <a:cubicBezTo>
                      <a:pt x="329" y="149"/>
                      <a:pt x="329" y="149"/>
                      <a:pt x="329" y="149"/>
                    </a:cubicBezTo>
                    <a:cubicBezTo>
                      <a:pt x="300" y="169"/>
                      <a:pt x="273" y="192"/>
                      <a:pt x="272" y="192"/>
                    </a:cubicBezTo>
                    <a:cubicBezTo>
                      <a:pt x="272" y="193"/>
                      <a:pt x="244" y="216"/>
                      <a:pt x="220" y="241"/>
                    </a:cubicBezTo>
                    <a:cubicBezTo>
                      <a:pt x="262" y="359"/>
                      <a:pt x="262" y="359"/>
                      <a:pt x="262" y="359"/>
                    </a:cubicBezTo>
                    <a:cubicBezTo>
                      <a:pt x="254" y="369"/>
                      <a:pt x="254" y="369"/>
                      <a:pt x="254" y="369"/>
                    </a:cubicBezTo>
                    <a:cubicBezTo>
                      <a:pt x="229" y="399"/>
                      <a:pt x="209" y="433"/>
                      <a:pt x="192" y="468"/>
                    </a:cubicBezTo>
                    <a:cubicBezTo>
                      <a:pt x="187" y="478"/>
                      <a:pt x="187" y="478"/>
                      <a:pt x="187" y="478"/>
                    </a:cubicBezTo>
                    <a:cubicBezTo>
                      <a:pt x="70" y="500"/>
                      <a:pt x="70" y="500"/>
                      <a:pt x="70" y="500"/>
                    </a:cubicBezTo>
                    <a:cubicBezTo>
                      <a:pt x="61" y="533"/>
                      <a:pt x="55" y="569"/>
                      <a:pt x="55" y="569"/>
                    </a:cubicBezTo>
                    <a:cubicBezTo>
                      <a:pt x="55" y="570"/>
                      <a:pt x="48" y="605"/>
                      <a:pt x="45" y="640"/>
                    </a:cubicBezTo>
                    <a:cubicBezTo>
                      <a:pt x="143" y="698"/>
                      <a:pt x="143" y="698"/>
                      <a:pt x="143" y="698"/>
                    </a:cubicBezTo>
                    <a:cubicBezTo>
                      <a:pt x="144" y="709"/>
                      <a:pt x="144" y="709"/>
                      <a:pt x="144" y="709"/>
                    </a:cubicBezTo>
                    <a:cubicBezTo>
                      <a:pt x="146" y="752"/>
                      <a:pt x="154" y="794"/>
                      <a:pt x="167" y="834"/>
                    </a:cubicBezTo>
                    <a:cubicBezTo>
                      <a:pt x="170" y="846"/>
                      <a:pt x="170" y="846"/>
                      <a:pt x="170" y="846"/>
                    </a:cubicBezTo>
                    <a:cubicBezTo>
                      <a:pt x="97" y="935"/>
                      <a:pt x="97" y="935"/>
                      <a:pt x="97" y="935"/>
                    </a:cubicBezTo>
                    <a:cubicBezTo>
                      <a:pt x="112" y="966"/>
                      <a:pt x="130" y="997"/>
                      <a:pt x="130" y="998"/>
                    </a:cubicBezTo>
                    <a:cubicBezTo>
                      <a:pt x="130" y="998"/>
                      <a:pt x="148" y="1029"/>
                      <a:pt x="168" y="1058"/>
                    </a:cubicBezTo>
                    <a:cubicBezTo>
                      <a:pt x="290" y="1038"/>
                      <a:pt x="290" y="1038"/>
                      <a:pt x="290" y="1038"/>
                    </a:cubicBezTo>
                    <a:cubicBezTo>
                      <a:pt x="298" y="1045"/>
                      <a:pt x="298" y="1045"/>
                      <a:pt x="298" y="1045"/>
                    </a:cubicBezTo>
                    <a:cubicBezTo>
                      <a:pt x="324" y="1072"/>
                      <a:pt x="354" y="1095"/>
                      <a:pt x="386" y="1115"/>
                    </a:cubicBezTo>
                    <a:cubicBezTo>
                      <a:pt x="396" y="1121"/>
                      <a:pt x="396" y="1121"/>
                      <a:pt x="396" y="1121"/>
                    </a:cubicBezTo>
                    <a:cubicBezTo>
                      <a:pt x="397" y="1250"/>
                      <a:pt x="397" y="1250"/>
                      <a:pt x="397" y="1250"/>
                    </a:cubicBezTo>
                    <a:cubicBezTo>
                      <a:pt x="429" y="1265"/>
                      <a:pt x="463" y="1278"/>
                      <a:pt x="463" y="1278"/>
                    </a:cubicBezTo>
                    <a:cubicBezTo>
                      <a:pt x="463" y="1278"/>
                      <a:pt x="498" y="1290"/>
                      <a:pt x="531" y="1299"/>
                    </a:cubicBezTo>
                    <a:cubicBezTo>
                      <a:pt x="619" y="1197"/>
                      <a:pt x="619" y="1197"/>
                      <a:pt x="619" y="1197"/>
                    </a:cubicBezTo>
                    <a:cubicBezTo>
                      <a:pt x="630" y="1198"/>
                      <a:pt x="630" y="1198"/>
                      <a:pt x="630" y="1198"/>
                    </a:cubicBezTo>
                    <a:cubicBezTo>
                      <a:pt x="647" y="1199"/>
                      <a:pt x="665" y="1200"/>
                      <a:pt x="681" y="1200"/>
                    </a:cubicBezTo>
                    <a:cubicBezTo>
                      <a:pt x="698" y="1200"/>
                      <a:pt x="714" y="1199"/>
                      <a:pt x="731" y="1198"/>
                    </a:cubicBezTo>
                    <a:lnTo>
                      <a:pt x="742" y="1197"/>
                    </a:lnTo>
                    <a:close/>
                    <a:moveTo>
                      <a:pt x="681" y="1108"/>
                    </a:moveTo>
                    <a:cubicBezTo>
                      <a:pt x="447" y="1108"/>
                      <a:pt x="256" y="917"/>
                      <a:pt x="256" y="683"/>
                    </a:cubicBezTo>
                    <a:cubicBezTo>
                      <a:pt x="256" y="448"/>
                      <a:pt x="447" y="257"/>
                      <a:pt x="681" y="257"/>
                    </a:cubicBezTo>
                    <a:cubicBezTo>
                      <a:pt x="916" y="257"/>
                      <a:pt x="1107" y="448"/>
                      <a:pt x="1107" y="683"/>
                    </a:cubicBezTo>
                    <a:cubicBezTo>
                      <a:pt x="1107" y="917"/>
                      <a:pt x="916" y="1108"/>
                      <a:pt x="681" y="1108"/>
                    </a:cubicBezTo>
                    <a:close/>
                    <a:moveTo>
                      <a:pt x="681" y="301"/>
                    </a:moveTo>
                    <a:cubicBezTo>
                      <a:pt x="471" y="301"/>
                      <a:pt x="300" y="473"/>
                      <a:pt x="300" y="683"/>
                    </a:cubicBezTo>
                    <a:cubicBezTo>
                      <a:pt x="300" y="893"/>
                      <a:pt x="471" y="1064"/>
                      <a:pt x="681" y="1064"/>
                    </a:cubicBezTo>
                    <a:cubicBezTo>
                      <a:pt x="892" y="1064"/>
                      <a:pt x="1063" y="893"/>
                      <a:pt x="1063" y="683"/>
                    </a:cubicBezTo>
                    <a:cubicBezTo>
                      <a:pt x="1063" y="473"/>
                      <a:pt x="892" y="301"/>
                      <a:pt x="681" y="301"/>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102669</xdr:colOff>
      <xdr:row>3</xdr:row>
      <xdr:rowOff>103862</xdr:rowOff>
    </xdr:from>
    <xdr:to>
      <xdr:col>1</xdr:col>
      <xdr:colOff>864468</xdr:colOff>
      <xdr:row>6</xdr:row>
      <xdr:rowOff>263089</xdr:rowOff>
    </xdr:to>
    <xdr:grpSp>
      <xdr:nvGrpSpPr>
        <xdr:cNvPr id="45" name="グループ化 44">
          <a:extLst>
            <a:ext uri="{FF2B5EF4-FFF2-40B4-BE49-F238E27FC236}">
              <a16:creationId xmlns:a16="http://schemas.microsoft.com/office/drawing/2014/main" id="{8EFB39A6-53D4-47F9-900A-0EEDAF495127}"/>
            </a:ext>
          </a:extLst>
        </xdr:cNvPr>
        <xdr:cNvGrpSpPr/>
      </xdr:nvGrpSpPr>
      <xdr:grpSpPr>
        <a:xfrm>
          <a:off x="565312" y="1301291"/>
          <a:ext cx="761799" cy="730727"/>
          <a:chOff x="10926019" y="1593440"/>
          <a:chExt cx="394002" cy="394002"/>
        </a:xfrm>
      </xdr:grpSpPr>
      <xdr:sp macro="" textlink="">
        <xdr:nvSpPr>
          <xdr:cNvPr id="46" name="Oval 1">
            <a:extLst>
              <a:ext uri="{FF2B5EF4-FFF2-40B4-BE49-F238E27FC236}">
                <a16:creationId xmlns:a16="http://schemas.microsoft.com/office/drawing/2014/main" id="{BE360AC6-81D9-42D0-B260-9FE91E57BE6A}"/>
              </a:ext>
            </a:extLst>
          </xdr:cNvPr>
          <xdr:cNvSpPr>
            <a:spLocks/>
          </xdr:cNvSpPr>
        </xdr:nvSpPr>
        <xdr:spPr>
          <a:xfrm>
            <a:off x="10926019" y="1593440"/>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47" name="Group 3">
            <a:extLst>
              <a:ext uri="{FF2B5EF4-FFF2-40B4-BE49-F238E27FC236}">
                <a16:creationId xmlns:a16="http://schemas.microsoft.com/office/drawing/2014/main" id="{16FFDD69-4A6A-4F3A-8A9E-71D45FB240C8}"/>
              </a:ext>
            </a:extLst>
          </xdr:cNvPr>
          <xdr:cNvGrpSpPr>
            <a:grpSpLocks noChangeAspect="1"/>
          </xdr:cNvGrpSpPr>
        </xdr:nvGrpSpPr>
        <xdr:grpSpPr>
          <a:xfrm>
            <a:off x="10990566" y="1657864"/>
            <a:ext cx="264909" cy="265154"/>
            <a:chOff x="5273801" y="2606040"/>
            <a:chExt cx="1644397" cy="1645920"/>
          </a:xfrm>
        </xdr:grpSpPr>
        <xdr:sp macro="" textlink="">
          <xdr:nvSpPr>
            <xdr:cNvPr id="48" name="AutoShape 12">
              <a:extLst>
                <a:ext uri="{FF2B5EF4-FFF2-40B4-BE49-F238E27FC236}">
                  <a16:creationId xmlns:a16="http://schemas.microsoft.com/office/drawing/2014/main" id="{E9D1693A-3AFE-4273-A18C-10FAF42CEE49}"/>
                </a:ext>
              </a:extLst>
            </xdr:cNvPr>
            <xdr:cNvSpPr>
              <a:spLocks noChangeAspect="1" noChangeArrowheads="1" noTextEdit="1"/>
            </xdr:cNvSpPr>
          </xdr:nvSpPr>
          <xdr:spPr bwMode="auto">
            <a:xfrm>
              <a:off x="5273801" y="2606040"/>
              <a:ext cx="1644397"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49" name="Group 2">
              <a:extLst>
                <a:ext uri="{FF2B5EF4-FFF2-40B4-BE49-F238E27FC236}">
                  <a16:creationId xmlns:a16="http://schemas.microsoft.com/office/drawing/2014/main" id="{94BF98C0-ADE7-4CDF-8F36-04CAD0D0F0E5}"/>
                </a:ext>
              </a:extLst>
            </xdr:cNvPr>
            <xdr:cNvGrpSpPr/>
          </xdr:nvGrpSpPr>
          <xdr:grpSpPr>
            <a:xfrm>
              <a:off x="5370956" y="3056763"/>
              <a:ext cx="1448944" cy="745998"/>
              <a:chOff x="5370956" y="3056763"/>
              <a:chExt cx="1448944" cy="745998"/>
            </a:xfrm>
          </xdr:grpSpPr>
          <xdr:sp macro="" textlink="">
            <xdr:nvSpPr>
              <xdr:cNvPr id="50" name="Freeform 14">
                <a:extLst>
                  <a:ext uri="{FF2B5EF4-FFF2-40B4-BE49-F238E27FC236}">
                    <a16:creationId xmlns:a16="http://schemas.microsoft.com/office/drawing/2014/main" id="{237F39D8-787E-4FC9-9E31-0984F111B990}"/>
                  </a:ext>
                </a:extLst>
              </xdr:cNvPr>
              <xdr:cNvSpPr>
                <a:spLocks noEditPoints="1"/>
              </xdr:cNvSpPr>
            </xdr:nvSpPr>
            <xdr:spPr bwMode="auto">
              <a:xfrm>
                <a:off x="5829680" y="3161919"/>
                <a:ext cx="534543" cy="535686"/>
              </a:xfrm>
              <a:custGeom>
                <a:avLst/>
                <a:gdLst>
                  <a:gd name="T0" fmla="*/ 375 w 749"/>
                  <a:gd name="T1" fmla="*/ 0 h 750"/>
                  <a:gd name="T2" fmla="*/ 0 w 749"/>
                  <a:gd name="T3" fmla="*/ 375 h 750"/>
                  <a:gd name="T4" fmla="*/ 375 w 749"/>
                  <a:gd name="T5" fmla="*/ 750 h 750"/>
                  <a:gd name="T6" fmla="*/ 749 w 749"/>
                  <a:gd name="T7" fmla="*/ 375 h 750"/>
                  <a:gd name="T8" fmla="*/ 375 w 749"/>
                  <a:gd name="T9" fmla="*/ 0 h 750"/>
                  <a:gd name="T10" fmla="*/ 375 w 749"/>
                  <a:gd name="T11" fmla="*/ 549 h 750"/>
                  <a:gd name="T12" fmla="*/ 200 w 749"/>
                  <a:gd name="T13" fmla="*/ 375 h 750"/>
                  <a:gd name="T14" fmla="*/ 375 w 749"/>
                  <a:gd name="T15" fmla="*/ 201 h 750"/>
                  <a:gd name="T16" fmla="*/ 549 w 749"/>
                  <a:gd name="T17" fmla="*/ 375 h 750"/>
                  <a:gd name="T18" fmla="*/ 375 w 749"/>
                  <a:gd name="T19" fmla="*/ 549 h 7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49" h="750">
                    <a:moveTo>
                      <a:pt x="375" y="0"/>
                    </a:moveTo>
                    <a:cubicBezTo>
                      <a:pt x="167" y="0"/>
                      <a:pt x="0" y="169"/>
                      <a:pt x="0" y="375"/>
                    </a:cubicBezTo>
                    <a:cubicBezTo>
                      <a:pt x="0" y="582"/>
                      <a:pt x="167" y="750"/>
                      <a:pt x="375" y="750"/>
                    </a:cubicBezTo>
                    <a:cubicBezTo>
                      <a:pt x="582" y="750"/>
                      <a:pt x="749" y="582"/>
                      <a:pt x="749" y="375"/>
                    </a:cubicBezTo>
                    <a:cubicBezTo>
                      <a:pt x="749" y="169"/>
                      <a:pt x="582" y="0"/>
                      <a:pt x="375" y="0"/>
                    </a:cubicBezTo>
                    <a:close/>
                    <a:moveTo>
                      <a:pt x="375" y="549"/>
                    </a:moveTo>
                    <a:cubicBezTo>
                      <a:pt x="279" y="549"/>
                      <a:pt x="200" y="472"/>
                      <a:pt x="200" y="375"/>
                    </a:cubicBezTo>
                    <a:cubicBezTo>
                      <a:pt x="200" y="279"/>
                      <a:pt x="279" y="201"/>
                      <a:pt x="375" y="201"/>
                    </a:cubicBezTo>
                    <a:cubicBezTo>
                      <a:pt x="471" y="201"/>
                      <a:pt x="549" y="279"/>
                      <a:pt x="549" y="375"/>
                    </a:cubicBezTo>
                    <a:cubicBezTo>
                      <a:pt x="549" y="472"/>
                      <a:pt x="471" y="549"/>
                      <a:pt x="375" y="549"/>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51" name="Freeform 15">
                <a:extLst>
                  <a:ext uri="{FF2B5EF4-FFF2-40B4-BE49-F238E27FC236}">
                    <a16:creationId xmlns:a16="http://schemas.microsoft.com/office/drawing/2014/main" id="{F3FF9E0A-512A-4DCE-B8BC-388657A9F635}"/>
                  </a:ext>
                </a:extLst>
              </xdr:cNvPr>
              <xdr:cNvSpPr>
                <a:spLocks noEditPoints="1"/>
              </xdr:cNvSpPr>
            </xdr:nvSpPr>
            <xdr:spPr bwMode="auto">
              <a:xfrm>
                <a:off x="5370956" y="3056763"/>
                <a:ext cx="1448944" cy="745998"/>
              </a:xfrm>
              <a:custGeom>
                <a:avLst/>
                <a:gdLst>
                  <a:gd name="T0" fmla="*/ 1012 w 2030"/>
                  <a:gd name="T1" fmla="*/ 1044 h 1044"/>
                  <a:gd name="T2" fmla="*/ 293 w 2030"/>
                  <a:gd name="T3" fmla="*/ 790 h 1044"/>
                  <a:gd name="T4" fmla="*/ 7 w 2030"/>
                  <a:gd name="T5" fmla="*/ 536 h 1044"/>
                  <a:gd name="T6" fmla="*/ 7 w 2030"/>
                  <a:gd name="T7" fmla="*/ 508 h 1044"/>
                  <a:gd name="T8" fmla="*/ 295 w 2030"/>
                  <a:gd name="T9" fmla="*/ 254 h 1044"/>
                  <a:gd name="T10" fmla="*/ 1018 w 2030"/>
                  <a:gd name="T11" fmla="*/ 0 h 1044"/>
                  <a:gd name="T12" fmla="*/ 1737 w 2030"/>
                  <a:gd name="T13" fmla="*/ 254 h 1044"/>
                  <a:gd name="T14" fmla="*/ 2023 w 2030"/>
                  <a:gd name="T15" fmla="*/ 508 h 1044"/>
                  <a:gd name="T16" fmla="*/ 2023 w 2030"/>
                  <a:gd name="T17" fmla="*/ 536 h 1044"/>
                  <a:gd name="T18" fmla="*/ 1735 w 2030"/>
                  <a:gd name="T19" fmla="*/ 790 h 1044"/>
                  <a:gd name="T20" fmla="*/ 1012 w 2030"/>
                  <a:gd name="T21" fmla="*/ 1044 h 1044"/>
                  <a:gd name="T22" fmla="*/ 53 w 2030"/>
                  <a:gd name="T23" fmla="*/ 522 h 1044"/>
                  <a:gd name="T24" fmla="*/ 319 w 2030"/>
                  <a:gd name="T25" fmla="*/ 755 h 1044"/>
                  <a:gd name="T26" fmla="*/ 1012 w 2030"/>
                  <a:gd name="T27" fmla="*/ 1000 h 1044"/>
                  <a:gd name="T28" fmla="*/ 1709 w 2030"/>
                  <a:gd name="T29" fmla="*/ 754 h 1044"/>
                  <a:gd name="T30" fmla="*/ 1977 w 2030"/>
                  <a:gd name="T31" fmla="*/ 522 h 1044"/>
                  <a:gd name="T32" fmla="*/ 1711 w 2030"/>
                  <a:gd name="T33" fmla="*/ 289 h 1044"/>
                  <a:gd name="T34" fmla="*/ 1018 w 2030"/>
                  <a:gd name="T35" fmla="*/ 44 h 1044"/>
                  <a:gd name="T36" fmla="*/ 321 w 2030"/>
                  <a:gd name="T37" fmla="*/ 290 h 1044"/>
                  <a:gd name="T38" fmla="*/ 53 w 2030"/>
                  <a:gd name="T39" fmla="*/ 522 h 10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2030" h="1044">
                    <a:moveTo>
                      <a:pt x="1012" y="1044"/>
                    </a:moveTo>
                    <a:cubicBezTo>
                      <a:pt x="714" y="1044"/>
                      <a:pt x="456" y="906"/>
                      <a:pt x="293" y="790"/>
                    </a:cubicBezTo>
                    <a:cubicBezTo>
                      <a:pt x="116" y="665"/>
                      <a:pt x="11" y="541"/>
                      <a:pt x="7" y="536"/>
                    </a:cubicBezTo>
                    <a:cubicBezTo>
                      <a:pt x="0" y="528"/>
                      <a:pt x="0" y="516"/>
                      <a:pt x="7" y="508"/>
                    </a:cubicBezTo>
                    <a:cubicBezTo>
                      <a:pt x="11" y="503"/>
                      <a:pt x="117" y="379"/>
                      <a:pt x="295" y="254"/>
                    </a:cubicBezTo>
                    <a:cubicBezTo>
                      <a:pt x="460" y="138"/>
                      <a:pt x="719" y="0"/>
                      <a:pt x="1018" y="0"/>
                    </a:cubicBezTo>
                    <a:cubicBezTo>
                      <a:pt x="1316" y="0"/>
                      <a:pt x="1574" y="138"/>
                      <a:pt x="1737" y="254"/>
                    </a:cubicBezTo>
                    <a:cubicBezTo>
                      <a:pt x="1914" y="379"/>
                      <a:pt x="2019" y="503"/>
                      <a:pt x="2023" y="508"/>
                    </a:cubicBezTo>
                    <a:cubicBezTo>
                      <a:pt x="2030" y="516"/>
                      <a:pt x="2030" y="528"/>
                      <a:pt x="2023" y="536"/>
                    </a:cubicBezTo>
                    <a:cubicBezTo>
                      <a:pt x="2019" y="541"/>
                      <a:pt x="1912" y="665"/>
                      <a:pt x="1735" y="790"/>
                    </a:cubicBezTo>
                    <a:cubicBezTo>
                      <a:pt x="1570" y="906"/>
                      <a:pt x="1311" y="1044"/>
                      <a:pt x="1012" y="1044"/>
                    </a:cubicBezTo>
                    <a:close/>
                    <a:moveTo>
                      <a:pt x="53" y="522"/>
                    </a:moveTo>
                    <a:cubicBezTo>
                      <a:pt x="86" y="558"/>
                      <a:pt x="181" y="657"/>
                      <a:pt x="319" y="755"/>
                    </a:cubicBezTo>
                    <a:cubicBezTo>
                      <a:pt x="477" y="867"/>
                      <a:pt x="726" y="1000"/>
                      <a:pt x="1012" y="1000"/>
                    </a:cubicBezTo>
                    <a:cubicBezTo>
                      <a:pt x="1299" y="1000"/>
                      <a:pt x="1550" y="866"/>
                      <a:pt x="1709" y="754"/>
                    </a:cubicBezTo>
                    <a:cubicBezTo>
                      <a:pt x="1848" y="656"/>
                      <a:pt x="1944" y="558"/>
                      <a:pt x="1977" y="522"/>
                    </a:cubicBezTo>
                    <a:cubicBezTo>
                      <a:pt x="1944" y="486"/>
                      <a:pt x="1849" y="387"/>
                      <a:pt x="1711" y="289"/>
                    </a:cubicBezTo>
                    <a:cubicBezTo>
                      <a:pt x="1553" y="177"/>
                      <a:pt x="1304" y="44"/>
                      <a:pt x="1018" y="44"/>
                    </a:cubicBezTo>
                    <a:cubicBezTo>
                      <a:pt x="731" y="44"/>
                      <a:pt x="480" y="178"/>
                      <a:pt x="321" y="290"/>
                    </a:cubicBezTo>
                    <a:cubicBezTo>
                      <a:pt x="182" y="388"/>
                      <a:pt x="86" y="486"/>
                      <a:pt x="53" y="522"/>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58238</xdr:colOff>
      <xdr:row>83</xdr:row>
      <xdr:rowOff>161380</xdr:rowOff>
    </xdr:from>
    <xdr:to>
      <xdr:col>1</xdr:col>
      <xdr:colOff>820037</xdr:colOff>
      <xdr:row>86</xdr:row>
      <xdr:rowOff>158603</xdr:rowOff>
    </xdr:to>
    <xdr:grpSp>
      <xdr:nvGrpSpPr>
        <xdr:cNvPr id="52" name="グループ化 51">
          <a:extLst>
            <a:ext uri="{FF2B5EF4-FFF2-40B4-BE49-F238E27FC236}">
              <a16:creationId xmlns:a16="http://schemas.microsoft.com/office/drawing/2014/main" id="{D52E93F4-FCA6-44F0-A30B-CEF980C2CEDA}"/>
            </a:ext>
          </a:extLst>
        </xdr:cNvPr>
        <xdr:cNvGrpSpPr/>
      </xdr:nvGrpSpPr>
      <xdr:grpSpPr>
        <a:xfrm>
          <a:off x="520881" y="17224737"/>
          <a:ext cx="761799" cy="759223"/>
          <a:chOff x="10926019" y="5273075"/>
          <a:chExt cx="394002" cy="394002"/>
        </a:xfrm>
      </xdr:grpSpPr>
      <xdr:sp macro="" textlink="">
        <xdr:nvSpPr>
          <xdr:cNvPr id="53" name="Oval 1">
            <a:extLst>
              <a:ext uri="{FF2B5EF4-FFF2-40B4-BE49-F238E27FC236}">
                <a16:creationId xmlns:a16="http://schemas.microsoft.com/office/drawing/2014/main" id="{EAAF235E-40EE-4D29-BD20-41E39280497E}"/>
              </a:ext>
            </a:extLst>
          </xdr:cNvPr>
          <xdr:cNvSpPr>
            <a:spLocks/>
          </xdr:cNvSpPr>
        </xdr:nvSpPr>
        <xdr:spPr>
          <a:xfrm>
            <a:off x="10926019" y="5273075"/>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54" name="Group 16">
            <a:extLst>
              <a:ext uri="{FF2B5EF4-FFF2-40B4-BE49-F238E27FC236}">
                <a16:creationId xmlns:a16="http://schemas.microsoft.com/office/drawing/2014/main" id="{02C9E63B-36F3-49B1-A4E2-46F1CE15248D}"/>
              </a:ext>
            </a:extLst>
          </xdr:cNvPr>
          <xdr:cNvGrpSpPr>
            <a:grpSpLocks noChangeAspect="1"/>
          </xdr:cNvGrpSpPr>
        </xdr:nvGrpSpPr>
        <xdr:grpSpPr>
          <a:xfrm>
            <a:off x="10930485" y="5277357"/>
            <a:ext cx="385070" cy="385440"/>
            <a:chOff x="5275263" y="2605088"/>
            <a:chExt cx="1644650" cy="1646237"/>
          </a:xfrm>
        </xdr:grpSpPr>
        <xdr:sp macro="" textlink="">
          <xdr:nvSpPr>
            <xdr:cNvPr id="55" name="AutoShape 3">
              <a:extLst>
                <a:ext uri="{FF2B5EF4-FFF2-40B4-BE49-F238E27FC236}">
                  <a16:creationId xmlns:a16="http://schemas.microsoft.com/office/drawing/2014/main" id="{436F292F-3FC0-435F-B575-A78A2415B8F3}"/>
                </a:ext>
              </a:extLst>
            </xdr:cNvPr>
            <xdr:cNvSpPr>
              <a:spLocks noChangeAspect="1" noChangeArrowheads="1" noTextEdit="1"/>
            </xdr:cNvSpPr>
          </xdr:nvSpPr>
          <xdr:spPr bwMode="auto">
            <a:xfrm>
              <a:off x="5275263" y="2605088"/>
              <a:ext cx="1644650" cy="1646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56" name="Group 53">
              <a:extLst>
                <a:ext uri="{FF2B5EF4-FFF2-40B4-BE49-F238E27FC236}">
                  <a16:creationId xmlns:a16="http://schemas.microsoft.com/office/drawing/2014/main" id="{4882EDCD-85A5-4162-903E-70537DC7C3BA}"/>
                </a:ext>
              </a:extLst>
            </xdr:cNvPr>
            <xdr:cNvGrpSpPr/>
          </xdr:nvGrpSpPr>
          <xdr:grpSpPr>
            <a:xfrm>
              <a:off x="5444967" y="2984339"/>
              <a:ext cx="1306830" cy="889160"/>
              <a:chOff x="5444967" y="2984339"/>
              <a:chExt cx="1306830" cy="889160"/>
            </a:xfrm>
          </xdr:grpSpPr>
          <xdr:sp macro="" textlink="">
            <xdr:nvSpPr>
              <xdr:cNvPr id="57" name="Freeform 14">
                <a:extLst>
                  <a:ext uri="{FF2B5EF4-FFF2-40B4-BE49-F238E27FC236}">
                    <a16:creationId xmlns:a16="http://schemas.microsoft.com/office/drawing/2014/main" id="{729AEFC8-1F3D-42B1-BD0E-D8986CD06821}"/>
                  </a:ext>
                </a:extLst>
              </xdr:cNvPr>
              <xdr:cNvSpPr>
                <a:spLocks/>
              </xdr:cNvSpPr>
            </xdr:nvSpPr>
            <xdr:spPr bwMode="auto">
              <a:xfrm>
                <a:off x="5444967" y="2984339"/>
                <a:ext cx="1306830" cy="889160"/>
              </a:xfrm>
              <a:custGeom>
                <a:avLst/>
                <a:gdLst>
                  <a:gd name="connsiteX0" fmla="*/ 861021 w 1306830"/>
                  <a:gd name="connsiteY0" fmla="*/ 36673 h 889160"/>
                  <a:gd name="connsiteX1" fmla="*/ 454184 w 1306830"/>
                  <a:gd name="connsiteY1" fmla="*/ 445376 h 889160"/>
                  <a:gd name="connsiteX2" fmla="*/ 861021 w 1306830"/>
                  <a:gd name="connsiteY2" fmla="*/ 852648 h 889160"/>
                  <a:gd name="connsiteX3" fmla="*/ 861735 w 1306830"/>
                  <a:gd name="connsiteY3" fmla="*/ 851932 h 889160"/>
                  <a:gd name="connsiteX4" fmla="*/ 866018 w 1306830"/>
                  <a:gd name="connsiteY4" fmla="*/ 847638 h 889160"/>
                  <a:gd name="connsiteX5" fmla="*/ 1268572 w 1306830"/>
                  <a:gd name="connsiteY5" fmla="*/ 445376 h 889160"/>
                  <a:gd name="connsiteX6" fmla="*/ 1268572 w 1306830"/>
                  <a:gd name="connsiteY6" fmla="*/ 444661 h 889160"/>
                  <a:gd name="connsiteX7" fmla="*/ 861735 w 1306830"/>
                  <a:gd name="connsiteY7" fmla="*/ 37389 h 889160"/>
                  <a:gd name="connsiteX8" fmla="*/ 861021 w 1306830"/>
                  <a:gd name="connsiteY8" fmla="*/ 36673 h 889160"/>
                  <a:gd name="connsiteX9" fmla="*/ 861937 w 1306830"/>
                  <a:gd name="connsiteY9" fmla="*/ 0 h 889160"/>
                  <a:gd name="connsiteX10" fmla="*/ 873363 w 1306830"/>
                  <a:gd name="connsiteY10" fmla="*/ 4995 h 889160"/>
                  <a:gd name="connsiteX11" fmla="*/ 1302546 w 1306830"/>
                  <a:gd name="connsiteY11" fmla="*/ 433162 h 889160"/>
                  <a:gd name="connsiteX12" fmla="*/ 1302546 w 1306830"/>
                  <a:gd name="connsiteY12" fmla="*/ 455998 h 889160"/>
                  <a:gd name="connsiteX13" fmla="*/ 873363 w 1306830"/>
                  <a:gd name="connsiteY13" fmla="*/ 884165 h 889160"/>
                  <a:gd name="connsiteX14" fmla="*/ 861937 w 1306830"/>
                  <a:gd name="connsiteY14" fmla="*/ 889160 h 889160"/>
                  <a:gd name="connsiteX15" fmla="*/ 851225 w 1306830"/>
                  <a:gd name="connsiteY15" fmla="*/ 884165 h 889160"/>
                  <a:gd name="connsiteX16" fmla="*/ 421327 w 1306830"/>
                  <a:gd name="connsiteY16" fmla="*/ 455998 h 889160"/>
                  <a:gd name="connsiteX17" fmla="*/ 421327 w 1306830"/>
                  <a:gd name="connsiteY17" fmla="*/ 433162 h 889160"/>
                  <a:gd name="connsiteX18" fmla="*/ 735539 w 1306830"/>
                  <a:gd name="connsiteY18" fmla="*/ 120601 h 889160"/>
                  <a:gd name="connsiteX19" fmla="*/ 653415 w 1306830"/>
                  <a:gd name="connsiteY19" fmla="*/ 38535 h 889160"/>
                  <a:gd name="connsiteX20" fmla="*/ 559866 w 1306830"/>
                  <a:gd name="connsiteY20" fmla="*/ 131305 h 889160"/>
                  <a:gd name="connsiteX21" fmla="*/ 246369 w 1306830"/>
                  <a:gd name="connsiteY21" fmla="*/ 444580 h 889160"/>
                  <a:gd name="connsiteX22" fmla="*/ 664841 w 1306830"/>
                  <a:gd name="connsiteY22" fmla="*/ 862043 h 889160"/>
                  <a:gd name="connsiteX23" fmla="*/ 664841 w 1306830"/>
                  <a:gd name="connsiteY23" fmla="*/ 884165 h 889160"/>
                  <a:gd name="connsiteX24" fmla="*/ 653415 w 1306830"/>
                  <a:gd name="connsiteY24" fmla="*/ 889160 h 889160"/>
                  <a:gd name="connsiteX25" fmla="*/ 641989 w 1306830"/>
                  <a:gd name="connsiteY25" fmla="*/ 884165 h 889160"/>
                  <a:gd name="connsiteX26" fmla="*/ 212805 w 1306830"/>
                  <a:gd name="connsiteY26" fmla="*/ 455998 h 889160"/>
                  <a:gd name="connsiteX27" fmla="*/ 212805 w 1306830"/>
                  <a:gd name="connsiteY27" fmla="*/ 433162 h 889160"/>
                  <a:gd name="connsiteX28" fmla="*/ 527017 w 1306830"/>
                  <a:gd name="connsiteY28" fmla="*/ 120601 h 889160"/>
                  <a:gd name="connsiteX29" fmla="*/ 444893 w 1306830"/>
                  <a:gd name="connsiteY29" fmla="*/ 38535 h 889160"/>
                  <a:gd name="connsiteX30" fmla="*/ 37847 w 1306830"/>
                  <a:gd name="connsiteY30" fmla="*/ 444580 h 889160"/>
                  <a:gd name="connsiteX31" fmla="*/ 455605 w 1306830"/>
                  <a:gd name="connsiteY31" fmla="*/ 862043 h 889160"/>
                  <a:gd name="connsiteX32" fmla="*/ 455605 w 1306830"/>
                  <a:gd name="connsiteY32" fmla="*/ 884165 h 889160"/>
                  <a:gd name="connsiteX33" fmla="*/ 444893 w 1306830"/>
                  <a:gd name="connsiteY33" fmla="*/ 889160 h 889160"/>
                  <a:gd name="connsiteX34" fmla="*/ 433467 w 1306830"/>
                  <a:gd name="connsiteY34" fmla="*/ 884165 h 889160"/>
                  <a:gd name="connsiteX35" fmla="*/ 4284 w 1306830"/>
                  <a:gd name="connsiteY35" fmla="*/ 455998 h 889160"/>
                  <a:gd name="connsiteX36" fmla="*/ 4284 w 1306830"/>
                  <a:gd name="connsiteY36" fmla="*/ 433162 h 889160"/>
                  <a:gd name="connsiteX37" fmla="*/ 433467 w 1306830"/>
                  <a:gd name="connsiteY37" fmla="*/ 4995 h 889160"/>
                  <a:gd name="connsiteX38" fmla="*/ 455605 w 1306830"/>
                  <a:gd name="connsiteY38" fmla="*/ 4995 h 889160"/>
                  <a:gd name="connsiteX39" fmla="*/ 549154 w 1306830"/>
                  <a:gd name="connsiteY39" fmla="*/ 98479 h 889160"/>
                  <a:gd name="connsiteX40" fmla="*/ 641989 w 1306830"/>
                  <a:gd name="connsiteY40" fmla="*/ 4995 h 889160"/>
                  <a:gd name="connsiteX41" fmla="*/ 664841 w 1306830"/>
                  <a:gd name="connsiteY41" fmla="*/ 4995 h 889160"/>
                  <a:gd name="connsiteX42" fmla="*/ 757676 w 1306830"/>
                  <a:gd name="connsiteY42" fmla="*/ 98479 h 889160"/>
                  <a:gd name="connsiteX43" fmla="*/ 851225 w 1306830"/>
                  <a:gd name="connsiteY43" fmla="*/ 4995 h 889160"/>
                  <a:gd name="connsiteX44" fmla="*/ 861937 w 1306830"/>
                  <a:gd name="connsiteY44" fmla="*/ 0 h 8891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Lst>
                <a:rect l="l" t="t" r="r" b="b"/>
                <a:pathLst>
                  <a:path w="1306830" h="889160">
                    <a:moveTo>
                      <a:pt x="861021" y="36673"/>
                    </a:moveTo>
                    <a:cubicBezTo>
                      <a:pt x="861021" y="36673"/>
                      <a:pt x="861021" y="36673"/>
                      <a:pt x="454184" y="445376"/>
                    </a:cubicBezTo>
                    <a:cubicBezTo>
                      <a:pt x="454184" y="445376"/>
                      <a:pt x="454184" y="445376"/>
                      <a:pt x="861021" y="852648"/>
                    </a:cubicBezTo>
                    <a:cubicBezTo>
                      <a:pt x="861021" y="852648"/>
                      <a:pt x="861021" y="852648"/>
                      <a:pt x="861735" y="851932"/>
                    </a:cubicBezTo>
                    <a:cubicBezTo>
                      <a:pt x="861735" y="851932"/>
                      <a:pt x="861735" y="851932"/>
                      <a:pt x="866018" y="847638"/>
                    </a:cubicBezTo>
                    <a:cubicBezTo>
                      <a:pt x="866018" y="847638"/>
                      <a:pt x="866018" y="847638"/>
                      <a:pt x="1268572" y="445376"/>
                    </a:cubicBezTo>
                    <a:cubicBezTo>
                      <a:pt x="1268572" y="444661"/>
                      <a:pt x="1268572" y="444661"/>
                      <a:pt x="1268572" y="444661"/>
                    </a:cubicBezTo>
                    <a:cubicBezTo>
                      <a:pt x="1268572" y="444661"/>
                      <a:pt x="1268572" y="444661"/>
                      <a:pt x="861735" y="37389"/>
                    </a:cubicBezTo>
                    <a:cubicBezTo>
                      <a:pt x="861735" y="37389"/>
                      <a:pt x="861735" y="37389"/>
                      <a:pt x="861021" y="36673"/>
                    </a:cubicBezTo>
                    <a:close/>
                    <a:moveTo>
                      <a:pt x="861937" y="0"/>
                    </a:moveTo>
                    <a:cubicBezTo>
                      <a:pt x="866222" y="0"/>
                      <a:pt x="870506" y="2141"/>
                      <a:pt x="873363" y="4995"/>
                    </a:cubicBezTo>
                    <a:cubicBezTo>
                      <a:pt x="873363" y="4995"/>
                      <a:pt x="873363" y="4995"/>
                      <a:pt x="1302546" y="433162"/>
                    </a:cubicBezTo>
                    <a:cubicBezTo>
                      <a:pt x="1308259" y="439585"/>
                      <a:pt x="1308259" y="449576"/>
                      <a:pt x="1302546" y="455998"/>
                    </a:cubicBezTo>
                    <a:cubicBezTo>
                      <a:pt x="1302546" y="455998"/>
                      <a:pt x="1302546" y="455998"/>
                      <a:pt x="873363" y="884165"/>
                    </a:cubicBezTo>
                    <a:cubicBezTo>
                      <a:pt x="870506" y="887019"/>
                      <a:pt x="866222" y="889160"/>
                      <a:pt x="861937" y="889160"/>
                    </a:cubicBezTo>
                    <a:cubicBezTo>
                      <a:pt x="858366" y="889160"/>
                      <a:pt x="854082" y="887019"/>
                      <a:pt x="851225" y="884165"/>
                    </a:cubicBezTo>
                    <a:cubicBezTo>
                      <a:pt x="851225" y="884165"/>
                      <a:pt x="851225" y="884165"/>
                      <a:pt x="421327" y="455998"/>
                    </a:cubicBezTo>
                    <a:cubicBezTo>
                      <a:pt x="415614" y="449576"/>
                      <a:pt x="415614" y="439585"/>
                      <a:pt x="421327" y="433162"/>
                    </a:cubicBezTo>
                    <a:cubicBezTo>
                      <a:pt x="421327" y="433162"/>
                      <a:pt x="421327" y="433162"/>
                      <a:pt x="735539" y="120601"/>
                    </a:cubicBezTo>
                    <a:cubicBezTo>
                      <a:pt x="735539" y="120601"/>
                      <a:pt x="735539" y="120601"/>
                      <a:pt x="653415" y="38535"/>
                    </a:cubicBezTo>
                    <a:cubicBezTo>
                      <a:pt x="653415" y="38535"/>
                      <a:pt x="653415" y="38535"/>
                      <a:pt x="559866" y="131305"/>
                    </a:cubicBezTo>
                    <a:cubicBezTo>
                      <a:pt x="559866" y="131305"/>
                      <a:pt x="559866" y="131305"/>
                      <a:pt x="246369" y="444580"/>
                    </a:cubicBezTo>
                    <a:cubicBezTo>
                      <a:pt x="246369" y="444580"/>
                      <a:pt x="246369" y="444580"/>
                      <a:pt x="664841" y="862043"/>
                    </a:cubicBezTo>
                    <a:cubicBezTo>
                      <a:pt x="670554" y="868465"/>
                      <a:pt x="670554" y="878456"/>
                      <a:pt x="664841" y="884165"/>
                    </a:cubicBezTo>
                    <a:cubicBezTo>
                      <a:pt x="661270" y="887019"/>
                      <a:pt x="657700" y="889160"/>
                      <a:pt x="653415" y="889160"/>
                    </a:cubicBezTo>
                    <a:cubicBezTo>
                      <a:pt x="649131" y="889160"/>
                      <a:pt x="645560" y="887019"/>
                      <a:pt x="641989" y="884165"/>
                    </a:cubicBezTo>
                    <a:cubicBezTo>
                      <a:pt x="641989" y="884165"/>
                      <a:pt x="641989" y="884165"/>
                      <a:pt x="212805" y="455998"/>
                    </a:cubicBezTo>
                    <a:cubicBezTo>
                      <a:pt x="206378" y="449576"/>
                      <a:pt x="206378" y="439585"/>
                      <a:pt x="212805" y="433162"/>
                    </a:cubicBezTo>
                    <a:cubicBezTo>
                      <a:pt x="212805" y="433162"/>
                      <a:pt x="212805" y="433162"/>
                      <a:pt x="527017" y="120601"/>
                    </a:cubicBezTo>
                    <a:cubicBezTo>
                      <a:pt x="527017" y="120601"/>
                      <a:pt x="527017" y="120601"/>
                      <a:pt x="444893" y="38535"/>
                    </a:cubicBezTo>
                    <a:cubicBezTo>
                      <a:pt x="444893" y="38535"/>
                      <a:pt x="444893" y="38535"/>
                      <a:pt x="37847" y="444580"/>
                    </a:cubicBezTo>
                    <a:cubicBezTo>
                      <a:pt x="37847" y="444580"/>
                      <a:pt x="37847" y="444580"/>
                      <a:pt x="455605" y="862043"/>
                    </a:cubicBezTo>
                    <a:cubicBezTo>
                      <a:pt x="462032" y="868465"/>
                      <a:pt x="462032" y="878456"/>
                      <a:pt x="455605" y="884165"/>
                    </a:cubicBezTo>
                    <a:cubicBezTo>
                      <a:pt x="452748" y="887019"/>
                      <a:pt x="448464" y="889160"/>
                      <a:pt x="444893" y="889160"/>
                    </a:cubicBezTo>
                    <a:cubicBezTo>
                      <a:pt x="440608" y="889160"/>
                      <a:pt x="436324" y="887019"/>
                      <a:pt x="433467" y="884165"/>
                    </a:cubicBezTo>
                    <a:cubicBezTo>
                      <a:pt x="433467" y="884165"/>
                      <a:pt x="433467" y="884165"/>
                      <a:pt x="4284" y="455998"/>
                    </a:cubicBezTo>
                    <a:cubicBezTo>
                      <a:pt x="-1429" y="449576"/>
                      <a:pt x="-1429" y="439585"/>
                      <a:pt x="4284" y="433162"/>
                    </a:cubicBezTo>
                    <a:cubicBezTo>
                      <a:pt x="4284" y="433162"/>
                      <a:pt x="4284" y="433162"/>
                      <a:pt x="433467" y="4995"/>
                    </a:cubicBezTo>
                    <a:cubicBezTo>
                      <a:pt x="439894" y="-1427"/>
                      <a:pt x="449892" y="-1427"/>
                      <a:pt x="455605" y="4995"/>
                    </a:cubicBezTo>
                    <a:cubicBezTo>
                      <a:pt x="455605" y="4995"/>
                      <a:pt x="455605" y="4995"/>
                      <a:pt x="549154" y="98479"/>
                    </a:cubicBezTo>
                    <a:cubicBezTo>
                      <a:pt x="549154" y="98479"/>
                      <a:pt x="549154" y="98479"/>
                      <a:pt x="641989" y="4995"/>
                    </a:cubicBezTo>
                    <a:cubicBezTo>
                      <a:pt x="648416" y="-1427"/>
                      <a:pt x="658414" y="-1427"/>
                      <a:pt x="664841" y="4995"/>
                    </a:cubicBezTo>
                    <a:cubicBezTo>
                      <a:pt x="664841" y="4995"/>
                      <a:pt x="664841" y="4995"/>
                      <a:pt x="757676" y="98479"/>
                    </a:cubicBezTo>
                    <a:cubicBezTo>
                      <a:pt x="757676" y="98479"/>
                      <a:pt x="757676" y="98479"/>
                      <a:pt x="851225" y="4995"/>
                    </a:cubicBezTo>
                    <a:cubicBezTo>
                      <a:pt x="854082" y="2141"/>
                      <a:pt x="858366" y="0"/>
                      <a:pt x="861937" y="0"/>
                    </a:cubicBezTo>
                    <a:close/>
                  </a:path>
                </a:pathLst>
              </a:custGeom>
              <a:solidFill>
                <a:srgbClr val="03522D"/>
              </a:solidFill>
              <a:ln>
                <a:noFill/>
              </a:ln>
            </xdr:spPr>
            <xdr:txBody>
              <a:bodyPr vert="horz" wrap="square" lIns="91440" tIns="45720" rIns="91440" bIns="45720" numCol="1" anchor="t" anchorCtr="0" compatLnSpc="1">
                <a:prstTxWarp prst="textNoShape">
                  <a:avLst/>
                </a:prstTxWarp>
                <a:noAutofit/>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58" name="Freeform 7">
                <a:extLst>
                  <a:ext uri="{FF2B5EF4-FFF2-40B4-BE49-F238E27FC236}">
                    <a16:creationId xmlns:a16="http://schemas.microsoft.com/office/drawing/2014/main" id="{9B0953FC-0899-4A27-B35C-AFB1D78A53B7}"/>
                  </a:ext>
                </a:extLst>
              </xdr:cNvPr>
              <xdr:cNvSpPr>
                <a:spLocks/>
              </xdr:cNvSpPr>
            </xdr:nvSpPr>
            <xdr:spPr bwMode="auto">
              <a:xfrm>
                <a:off x="5943601" y="3067050"/>
                <a:ext cx="725488" cy="725487"/>
              </a:xfrm>
              <a:custGeom>
                <a:avLst/>
                <a:gdLst>
                  <a:gd name="T0" fmla="*/ 0 w 457"/>
                  <a:gd name="T1" fmla="*/ 228 h 457"/>
                  <a:gd name="T2" fmla="*/ 228 w 457"/>
                  <a:gd name="T3" fmla="*/ 457 h 457"/>
                  <a:gd name="T4" fmla="*/ 457 w 457"/>
                  <a:gd name="T5" fmla="*/ 228 h 457"/>
                  <a:gd name="T6" fmla="*/ 228 w 457"/>
                  <a:gd name="T7" fmla="*/ 0 h 457"/>
                  <a:gd name="T8" fmla="*/ 0 w 457"/>
                  <a:gd name="T9" fmla="*/ 228 h 457"/>
                </a:gdLst>
                <a:ahLst/>
                <a:cxnLst>
                  <a:cxn ang="0">
                    <a:pos x="T0" y="T1"/>
                  </a:cxn>
                  <a:cxn ang="0">
                    <a:pos x="T2" y="T3"/>
                  </a:cxn>
                  <a:cxn ang="0">
                    <a:pos x="T4" y="T5"/>
                  </a:cxn>
                  <a:cxn ang="0">
                    <a:pos x="T6" y="T7"/>
                  </a:cxn>
                  <a:cxn ang="0">
                    <a:pos x="T8" y="T9"/>
                  </a:cxn>
                </a:cxnLst>
                <a:rect l="0" t="0" r="r" b="b"/>
                <a:pathLst>
                  <a:path w="457" h="457">
                    <a:moveTo>
                      <a:pt x="0" y="228"/>
                    </a:moveTo>
                    <a:lnTo>
                      <a:pt x="228" y="457"/>
                    </a:lnTo>
                    <a:lnTo>
                      <a:pt x="457" y="228"/>
                    </a:lnTo>
                    <a:lnTo>
                      <a:pt x="228" y="0"/>
                    </a:lnTo>
                    <a:lnTo>
                      <a:pt x="0" y="228"/>
                    </a:lnTo>
                    <a:close/>
                  </a:path>
                </a:pathLst>
              </a:custGeom>
              <a:solidFill>
                <a:srgbClr val="29BA74"/>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42</xdr:col>
      <xdr:colOff>54428</xdr:colOff>
      <xdr:row>0</xdr:row>
      <xdr:rowOff>169273</xdr:rowOff>
    </xdr:from>
    <xdr:to>
      <xdr:col>54</xdr:col>
      <xdr:colOff>167991</xdr:colOff>
      <xdr:row>0</xdr:row>
      <xdr:rowOff>592590</xdr:rowOff>
    </xdr:to>
    <xdr:sp macro="" textlink="">
      <xdr:nvSpPr>
        <xdr:cNvPr id="62" name="四角形: 角を丸くする 61">
          <a:hlinkClick xmlns:r="http://schemas.openxmlformats.org/officeDocument/2006/relationships" r:id="rId15"/>
          <a:extLst>
            <a:ext uri="{FF2B5EF4-FFF2-40B4-BE49-F238E27FC236}">
              <a16:creationId xmlns:a16="http://schemas.microsoft.com/office/drawing/2014/main" id="{C5134C3F-E20D-4D7E-9528-9F50D58DC6F1}"/>
            </a:ext>
          </a:extLst>
        </xdr:cNvPr>
        <xdr:cNvSpPr/>
      </xdr:nvSpPr>
      <xdr:spPr>
        <a:xfrm>
          <a:off x="9933214" y="169273"/>
          <a:ext cx="2399563" cy="423317"/>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latin typeface="Traditional Arabic" panose="020B0604020202020204" pitchFamily="18" charset="-78"/>
              <a:ea typeface="Meiryo UI" panose="020B0604030504040204" pitchFamily="50" charset="-128"/>
              <a:cs typeface="Traditional Arabic" panose="020B0604020202020204" pitchFamily="18" charset="-78"/>
            </a:rPr>
            <a:t>To ① Diagnostic Frame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131189</xdr:colOff>
      <xdr:row>46</xdr:row>
      <xdr:rowOff>208151</xdr:rowOff>
    </xdr:from>
    <xdr:to>
      <xdr:col>1</xdr:col>
      <xdr:colOff>892730</xdr:colOff>
      <xdr:row>49</xdr:row>
      <xdr:rowOff>136073</xdr:rowOff>
    </xdr:to>
    <xdr:grpSp>
      <xdr:nvGrpSpPr>
        <xdr:cNvPr id="3" name="グループ化 2">
          <a:extLst>
            <a:ext uri="{FF2B5EF4-FFF2-40B4-BE49-F238E27FC236}">
              <a16:creationId xmlns:a16="http://schemas.microsoft.com/office/drawing/2014/main" id="{02A930FB-019F-4890-879B-C181FED99B49}"/>
            </a:ext>
          </a:extLst>
        </xdr:cNvPr>
        <xdr:cNvGrpSpPr/>
      </xdr:nvGrpSpPr>
      <xdr:grpSpPr>
        <a:xfrm>
          <a:off x="593832" y="10862544"/>
          <a:ext cx="761541" cy="812386"/>
          <a:chOff x="10926019" y="4671376"/>
          <a:chExt cx="394002" cy="394002"/>
        </a:xfrm>
      </xdr:grpSpPr>
      <xdr:sp macro="" textlink="">
        <xdr:nvSpPr>
          <xdr:cNvPr id="4" name="AutoShape 3">
            <a:extLst>
              <a:ext uri="{FF2B5EF4-FFF2-40B4-BE49-F238E27FC236}">
                <a16:creationId xmlns:a16="http://schemas.microsoft.com/office/drawing/2014/main" id="{8CE10797-D6AA-44FD-807B-EF47CE38BF1A}"/>
              </a:ext>
            </a:extLst>
          </xdr:cNvPr>
          <xdr:cNvSpPr>
            <a:spLocks noChangeAspect="1" noChangeArrowheads="1" noTextEdit="1"/>
          </xdr:cNvSpPr>
        </xdr:nvSpPr>
        <xdr:spPr bwMode="auto">
          <a:xfrm>
            <a:off x="10967067" y="4708463"/>
            <a:ext cx="305234" cy="305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5" name="Oval 1">
            <a:extLst>
              <a:ext uri="{FF2B5EF4-FFF2-40B4-BE49-F238E27FC236}">
                <a16:creationId xmlns:a16="http://schemas.microsoft.com/office/drawing/2014/main" id="{6D820D12-BDBB-4D5B-AB59-856C6F16FCD9}"/>
              </a:ext>
            </a:extLst>
          </xdr:cNvPr>
          <xdr:cNvSpPr>
            <a:spLocks/>
          </xdr:cNvSpPr>
        </xdr:nvSpPr>
        <xdr:spPr>
          <a:xfrm>
            <a:off x="10926019" y="4671376"/>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6" name="bcgIcons_Handshake">
            <a:extLst>
              <a:ext uri="{FF2B5EF4-FFF2-40B4-BE49-F238E27FC236}">
                <a16:creationId xmlns:a16="http://schemas.microsoft.com/office/drawing/2014/main" id="{406DEEA6-9324-4B6D-A669-7EDFEB7114A4}"/>
              </a:ext>
            </a:extLst>
          </xdr:cNvPr>
          <xdr:cNvGrpSpPr>
            <a:grpSpLocks noChangeAspect="1"/>
          </xdr:cNvGrpSpPr>
        </xdr:nvGrpSpPr>
        <xdr:grpSpPr bwMode="auto">
          <a:xfrm>
            <a:off x="10948981" y="4708463"/>
            <a:ext cx="348078" cy="348400"/>
            <a:chOff x="1682" y="0"/>
            <a:chExt cx="4316" cy="4320"/>
          </a:xfrm>
        </xdr:grpSpPr>
        <xdr:sp macro="" textlink="">
          <xdr:nvSpPr>
            <xdr:cNvPr id="7" name="AutoShape 3">
              <a:extLst>
                <a:ext uri="{FF2B5EF4-FFF2-40B4-BE49-F238E27FC236}">
                  <a16:creationId xmlns:a16="http://schemas.microsoft.com/office/drawing/2014/main" id="{640A3A48-6768-4C37-9927-81C269AEABB7}"/>
                </a:ext>
              </a:extLst>
            </xdr:cNvPr>
            <xdr:cNvSpPr>
              <a:spLocks noChangeAspect="1" noChangeArrowheads="1" noTextEdit="1"/>
            </xdr:cNvSpPr>
          </xdr:nvSpPr>
          <xdr:spPr bwMode="auto">
            <a:xfrm>
              <a:off x="1682" y="0"/>
              <a:ext cx="4316" cy="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8" name="Freeform 5">
              <a:extLst>
                <a:ext uri="{FF2B5EF4-FFF2-40B4-BE49-F238E27FC236}">
                  <a16:creationId xmlns:a16="http://schemas.microsoft.com/office/drawing/2014/main" id="{E448B57A-6AA0-43F5-B157-E8C949678BCA}"/>
                </a:ext>
              </a:extLst>
            </xdr:cNvPr>
            <xdr:cNvSpPr>
              <a:spLocks noEditPoints="1"/>
            </xdr:cNvSpPr>
          </xdr:nvSpPr>
          <xdr:spPr bwMode="auto">
            <a:xfrm>
              <a:off x="2699" y="763"/>
              <a:ext cx="2730" cy="2428"/>
            </a:xfrm>
            <a:custGeom>
              <a:avLst/>
              <a:gdLst>
                <a:gd name="T0" fmla="*/ 182 w 1457"/>
                <a:gd name="T1" fmla="*/ 441 h 1295"/>
                <a:gd name="T2" fmla="*/ 163 w 1457"/>
                <a:gd name="T3" fmla="*/ 326 h 1295"/>
                <a:gd name="T4" fmla="*/ 724 w 1457"/>
                <a:gd name="T5" fmla="*/ 120 h 1295"/>
                <a:gd name="T6" fmla="*/ 1145 w 1457"/>
                <a:gd name="T7" fmla="*/ 295 h 1295"/>
                <a:gd name="T8" fmla="*/ 1419 w 1457"/>
                <a:gd name="T9" fmla="*/ 153 h 1295"/>
                <a:gd name="T10" fmla="*/ 1457 w 1457"/>
                <a:gd name="T11" fmla="*/ 172 h 1295"/>
                <a:gd name="T12" fmla="*/ 1457 w 1457"/>
                <a:gd name="T13" fmla="*/ 660 h 1295"/>
                <a:gd name="T14" fmla="*/ 1449 w 1457"/>
                <a:gd name="T15" fmla="*/ 672 h 1295"/>
                <a:gd name="T16" fmla="*/ 1275 w 1457"/>
                <a:gd name="T17" fmla="*/ 716 h 1295"/>
                <a:gd name="T18" fmla="*/ 1263 w 1457"/>
                <a:gd name="T19" fmla="*/ 715 h 1295"/>
                <a:gd name="T20" fmla="*/ 668 w 1457"/>
                <a:gd name="T21" fmla="*/ 358 h 1295"/>
                <a:gd name="T22" fmla="*/ 462 w 1457"/>
                <a:gd name="T23" fmla="*/ 341 h 1295"/>
                <a:gd name="T24" fmla="*/ 421 w 1457"/>
                <a:gd name="T25" fmla="*/ 361 h 1295"/>
                <a:gd name="T26" fmla="*/ 182 w 1457"/>
                <a:gd name="T27" fmla="*/ 441 h 1295"/>
                <a:gd name="T28" fmla="*/ 592 w 1457"/>
                <a:gd name="T29" fmla="*/ 1039 h 1295"/>
                <a:gd name="T30" fmla="*/ 528 w 1457"/>
                <a:gd name="T31" fmla="*/ 1079 h 1295"/>
                <a:gd name="T32" fmla="*/ 472 w 1457"/>
                <a:gd name="T33" fmla="*/ 1191 h 1295"/>
                <a:gd name="T34" fmla="*/ 505 w 1457"/>
                <a:gd name="T35" fmla="*/ 1287 h 1295"/>
                <a:gd name="T36" fmla="*/ 505 w 1457"/>
                <a:gd name="T37" fmla="*/ 1287 h 1295"/>
                <a:gd name="T38" fmla="*/ 536 w 1457"/>
                <a:gd name="T39" fmla="*/ 1295 h 1295"/>
                <a:gd name="T40" fmla="*/ 601 w 1457"/>
                <a:gd name="T41" fmla="*/ 1255 h 1295"/>
                <a:gd name="T42" fmla="*/ 657 w 1457"/>
                <a:gd name="T43" fmla="*/ 1143 h 1295"/>
                <a:gd name="T44" fmla="*/ 624 w 1457"/>
                <a:gd name="T45" fmla="*/ 1046 h 1295"/>
                <a:gd name="T46" fmla="*/ 592 w 1457"/>
                <a:gd name="T47" fmla="*/ 1039 h 1295"/>
                <a:gd name="T48" fmla="*/ 462 w 1457"/>
                <a:gd name="T49" fmla="*/ 901 h 1295"/>
                <a:gd name="T50" fmla="*/ 397 w 1457"/>
                <a:gd name="T51" fmla="*/ 941 h 1295"/>
                <a:gd name="T52" fmla="*/ 307 w 1457"/>
                <a:gd name="T53" fmla="*/ 1123 h 1295"/>
                <a:gd name="T54" fmla="*/ 339 w 1457"/>
                <a:gd name="T55" fmla="*/ 1219 h 1295"/>
                <a:gd name="T56" fmla="*/ 339 w 1457"/>
                <a:gd name="T57" fmla="*/ 1219 h 1295"/>
                <a:gd name="T58" fmla="*/ 371 w 1457"/>
                <a:gd name="T59" fmla="*/ 1227 h 1295"/>
                <a:gd name="T60" fmla="*/ 435 w 1457"/>
                <a:gd name="T61" fmla="*/ 1187 h 1295"/>
                <a:gd name="T62" fmla="*/ 526 w 1457"/>
                <a:gd name="T63" fmla="*/ 1005 h 1295"/>
                <a:gd name="T64" fmla="*/ 493 w 1457"/>
                <a:gd name="T65" fmla="*/ 909 h 1295"/>
                <a:gd name="T66" fmla="*/ 493 w 1457"/>
                <a:gd name="T67" fmla="*/ 909 h 1295"/>
                <a:gd name="T68" fmla="*/ 462 w 1457"/>
                <a:gd name="T69" fmla="*/ 901 h 1295"/>
                <a:gd name="T70" fmla="*/ 298 w 1457"/>
                <a:gd name="T71" fmla="*/ 829 h 1295"/>
                <a:gd name="T72" fmla="*/ 233 w 1457"/>
                <a:gd name="T73" fmla="*/ 869 h 1295"/>
                <a:gd name="T74" fmla="*/ 150 w 1457"/>
                <a:gd name="T75" fmla="*/ 1036 h 1295"/>
                <a:gd name="T76" fmla="*/ 183 w 1457"/>
                <a:gd name="T77" fmla="*/ 1132 h 1295"/>
                <a:gd name="T78" fmla="*/ 215 w 1457"/>
                <a:gd name="T79" fmla="*/ 1140 h 1295"/>
                <a:gd name="T80" fmla="*/ 279 w 1457"/>
                <a:gd name="T81" fmla="*/ 1100 h 1295"/>
                <a:gd name="T82" fmla="*/ 362 w 1457"/>
                <a:gd name="T83" fmla="*/ 933 h 1295"/>
                <a:gd name="T84" fmla="*/ 330 w 1457"/>
                <a:gd name="T85" fmla="*/ 837 h 1295"/>
                <a:gd name="T86" fmla="*/ 330 w 1457"/>
                <a:gd name="T87" fmla="*/ 837 h 1295"/>
                <a:gd name="T88" fmla="*/ 298 w 1457"/>
                <a:gd name="T89" fmla="*/ 829 h 1295"/>
                <a:gd name="T90" fmla="*/ 131 w 1457"/>
                <a:gd name="T91" fmla="*/ 762 h 1295"/>
                <a:gd name="T92" fmla="*/ 66 w 1457"/>
                <a:gd name="T93" fmla="*/ 802 h 1295"/>
                <a:gd name="T94" fmla="*/ 18 w 1457"/>
                <a:gd name="T95" fmla="*/ 900 h 1295"/>
                <a:gd name="T96" fmla="*/ 50 w 1457"/>
                <a:gd name="T97" fmla="*/ 996 h 1295"/>
                <a:gd name="T98" fmla="*/ 82 w 1457"/>
                <a:gd name="T99" fmla="*/ 1004 h 1295"/>
                <a:gd name="T100" fmla="*/ 146 w 1457"/>
                <a:gd name="T101" fmla="*/ 964 h 1295"/>
                <a:gd name="T102" fmla="*/ 195 w 1457"/>
                <a:gd name="T103" fmla="*/ 866 h 1295"/>
                <a:gd name="T104" fmla="*/ 162 w 1457"/>
                <a:gd name="T105" fmla="*/ 770 h 1295"/>
                <a:gd name="T106" fmla="*/ 131 w 1457"/>
                <a:gd name="T107" fmla="*/ 762 h 12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1457" h="1295">
                  <a:moveTo>
                    <a:pt x="182" y="441"/>
                  </a:moveTo>
                  <a:cubicBezTo>
                    <a:pt x="138" y="419"/>
                    <a:pt x="128" y="361"/>
                    <a:pt x="163" y="326"/>
                  </a:cubicBezTo>
                  <a:cubicBezTo>
                    <a:pt x="484" y="0"/>
                    <a:pt x="654" y="98"/>
                    <a:pt x="724" y="120"/>
                  </a:cubicBezTo>
                  <a:cubicBezTo>
                    <a:pt x="823" y="149"/>
                    <a:pt x="1071" y="278"/>
                    <a:pt x="1145" y="295"/>
                  </a:cubicBezTo>
                  <a:cubicBezTo>
                    <a:pt x="1199" y="308"/>
                    <a:pt x="1348" y="206"/>
                    <a:pt x="1419" y="153"/>
                  </a:cubicBezTo>
                  <a:cubicBezTo>
                    <a:pt x="1435" y="142"/>
                    <a:pt x="1457" y="153"/>
                    <a:pt x="1457" y="172"/>
                  </a:cubicBezTo>
                  <a:cubicBezTo>
                    <a:pt x="1457" y="172"/>
                    <a:pt x="1457" y="172"/>
                    <a:pt x="1457" y="660"/>
                  </a:cubicBezTo>
                  <a:cubicBezTo>
                    <a:pt x="1457" y="666"/>
                    <a:pt x="1454" y="670"/>
                    <a:pt x="1449" y="672"/>
                  </a:cubicBezTo>
                  <a:cubicBezTo>
                    <a:pt x="1449" y="672"/>
                    <a:pt x="1449" y="672"/>
                    <a:pt x="1275" y="716"/>
                  </a:cubicBezTo>
                  <a:cubicBezTo>
                    <a:pt x="1271" y="718"/>
                    <a:pt x="1266" y="717"/>
                    <a:pt x="1263" y="715"/>
                  </a:cubicBezTo>
                  <a:cubicBezTo>
                    <a:pt x="1207" y="679"/>
                    <a:pt x="737" y="382"/>
                    <a:pt x="668" y="358"/>
                  </a:cubicBezTo>
                  <a:cubicBezTo>
                    <a:pt x="614" y="338"/>
                    <a:pt x="510" y="340"/>
                    <a:pt x="462" y="341"/>
                  </a:cubicBezTo>
                  <a:cubicBezTo>
                    <a:pt x="446" y="342"/>
                    <a:pt x="431" y="349"/>
                    <a:pt x="421" y="361"/>
                  </a:cubicBezTo>
                  <a:cubicBezTo>
                    <a:pt x="320" y="472"/>
                    <a:pt x="237" y="468"/>
                    <a:pt x="182" y="441"/>
                  </a:cubicBezTo>
                  <a:close/>
                  <a:moveTo>
                    <a:pt x="592" y="1039"/>
                  </a:moveTo>
                  <a:cubicBezTo>
                    <a:pt x="566" y="1039"/>
                    <a:pt x="541" y="1054"/>
                    <a:pt x="528" y="1079"/>
                  </a:cubicBezTo>
                  <a:cubicBezTo>
                    <a:pt x="472" y="1191"/>
                    <a:pt x="472" y="1191"/>
                    <a:pt x="472" y="1191"/>
                  </a:cubicBezTo>
                  <a:cubicBezTo>
                    <a:pt x="455" y="1227"/>
                    <a:pt x="469" y="1270"/>
                    <a:pt x="505" y="1287"/>
                  </a:cubicBezTo>
                  <a:cubicBezTo>
                    <a:pt x="505" y="1287"/>
                    <a:pt x="505" y="1287"/>
                    <a:pt x="505" y="1287"/>
                  </a:cubicBezTo>
                  <a:cubicBezTo>
                    <a:pt x="515" y="1292"/>
                    <a:pt x="526" y="1295"/>
                    <a:pt x="536" y="1295"/>
                  </a:cubicBezTo>
                  <a:cubicBezTo>
                    <a:pt x="563" y="1295"/>
                    <a:pt x="588" y="1280"/>
                    <a:pt x="601" y="1255"/>
                  </a:cubicBezTo>
                  <a:cubicBezTo>
                    <a:pt x="657" y="1143"/>
                    <a:pt x="657" y="1143"/>
                    <a:pt x="657" y="1143"/>
                  </a:cubicBezTo>
                  <a:cubicBezTo>
                    <a:pt x="674" y="1107"/>
                    <a:pt x="660" y="1064"/>
                    <a:pt x="624" y="1046"/>
                  </a:cubicBezTo>
                  <a:cubicBezTo>
                    <a:pt x="614" y="1041"/>
                    <a:pt x="603" y="1039"/>
                    <a:pt x="592" y="1039"/>
                  </a:cubicBezTo>
                  <a:moveTo>
                    <a:pt x="462" y="901"/>
                  </a:moveTo>
                  <a:cubicBezTo>
                    <a:pt x="435" y="901"/>
                    <a:pt x="410" y="916"/>
                    <a:pt x="397" y="941"/>
                  </a:cubicBezTo>
                  <a:cubicBezTo>
                    <a:pt x="307" y="1123"/>
                    <a:pt x="307" y="1123"/>
                    <a:pt x="307" y="1123"/>
                  </a:cubicBezTo>
                  <a:cubicBezTo>
                    <a:pt x="289" y="1159"/>
                    <a:pt x="304" y="1202"/>
                    <a:pt x="339" y="1219"/>
                  </a:cubicBezTo>
                  <a:cubicBezTo>
                    <a:pt x="339" y="1219"/>
                    <a:pt x="339" y="1219"/>
                    <a:pt x="339" y="1219"/>
                  </a:cubicBezTo>
                  <a:cubicBezTo>
                    <a:pt x="350" y="1224"/>
                    <a:pt x="360" y="1227"/>
                    <a:pt x="371" y="1227"/>
                  </a:cubicBezTo>
                  <a:cubicBezTo>
                    <a:pt x="397" y="1227"/>
                    <a:pt x="423" y="1212"/>
                    <a:pt x="435" y="1187"/>
                  </a:cubicBezTo>
                  <a:cubicBezTo>
                    <a:pt x="526" y="1005"/>
                    <a:pt x="526" y="1005"/>
                    <a:pt x="526" y="1005"/>
                  </a:cubicBezTo>
                  <a:cubicBezTo>
                    <a:pt x="543" y="970"/>
                    <a:pt x="529" y="927"/>
                    <a:pt x="493" y="909"/>
                  </a:cubicBezTo>
                  <a:cubicBezTo>
                    <a:pt x="493" y="909"/>
                    <a:pt x="493" y="909"/>
                    <a:pt x="493" y="909"/>
                  </a:cubicBezTo>
                  <a:cubicBezTo>
                    <a:pt x="483" y="904"/>
                    <a:pt x="472" y="901"/>
                    <a:pt x="462" y="901"/>
                  </a:cubicBezTo>
                  <a:moveTo>
                    <a:pt x="298" y="829"/>
                  </a:moveTo>
                  <a:cubicBezTo>
                    <a:pt x="271" y="829"/>
                    <a:pt x="246" y="844"/>
                    <a:pt x="233" y="869"/>
                  </a:cubicBezTo>
                  <a:cubicBezTo>
                    <a:pt x="150" y="1036"/>
                    <a:pt x="150" y="1036"/>
                    <a:pt x="150" y="1036"/>
                  </a:cubicBezTo>
                  <a:cubicBezTo>
                    <a:pt x="133" y="1072"/>
                    <a:pt x="147" y="1115"/>
                    <a:pt x="183" y="1132"/>
                  </a:cubicBezTo>
                  <a:cubicBezTo>
                    <a:pt x="193" y="1138"/>
                    <a:pt x="204" y="1140"/>
                    <a:pt x="215" y="1140"/>
                  </a:cubicBezTo>
                  <a:cubicBezTo>
                    <a:pt x="241" y="1140"/>
                    <a:pt x="266" y="1125"/>
                    <a:pt x="279" y="1100"/>
                  </a:cubicBezTo>
                  <a:cubicBezTo>
                    <a:pt x="362" y="933"/>
                    <a:pt x="362" y="933"/>
                    <a:pt x="362" y="933"/>
                  </a:cubicBezTo>
                  <a:cubicBezTo>
                    <a:pt x="379" y="898"/>
                    <a:pt x="365" y="855"/>
                    <a:pt x="330" y="837"/>
                  </a:cubicBezTo>
                  <a:cubicBezTo>
                    <a:pt x="330" y="837"/>
                    <a:pt x="330" y="837"/>
                    <a:pt x="330" y="837"/>
                  </a:cubicBezTo>
                  <a:cubicBezTo>
                    <a:pt x="319" y="832"/>
                    <a:pt x="308" y="829"/>
                    <a:pt x="298" y="829"/>
                  </a:cubicBezTo>
                  <a:moveTo>
                    <a:pt x="131" y="762"/>
                  </a:moveTo>
                  <a:cubicBezTo>
                    <a:pt x="104" y="762"/>
                    <a:pt x="79" y="777"/>
                    <a:pt x="66" y="802"/>
                  </a:cubicBezTo>
                  <a:cubicBezTo>
                    <a:pt x="18" y="900"/>
                    <a:pt x="18" y="900"/>
                    <a:pt x="18" y="900"/>
                  </a:cubicBezTo>
                  <a:cubicBezTo>
                    <a:pt x="0" y="936"/>
                    <a:pt x="14" y="979"/>
                    <a:pt x="50" y="996"/>
                  </a:cubicBezTo>
                  <a:cubicBezTo>
                    <a:pt x="60" y="1002"/>
                    <a:pt x="71" y="1004"/>
                    <a:pt x="82" y="1004"/>
                  </a:cubicBezTo>
                  <a:cubicBezTo>
                    <a:pt x="108" y="1004"/>
                    <a:pt x="133" y="989"/>
                    <a:pt x="146" y="964"/>
                  </a:cubicBezTo>
                  <a:cubicBezTo>
                    <a:pt x="195" y="866"/>
                    <a:pt x="195" y="866"/>
                    <a:pt x="195" y="866"/>
                  </a:cubicBezTo>
                  <a:cubicBezTo>
                    <a:pt x="212" y="830"/>
                    <a:pt x="198" y="787"/>
                    <a:pt x="162" y="770"/>
                  </a:cubicBezTo>
                  <a:cubicBezTo>
                    <a:pt x="152" y="765"/>
                    <a:pt x="141" y="762"/>
                    <a:pt x="131" y="762"/>
                  </a:cubicBezTo>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9" name="Freeform 6">
              <a:extLst>
                <a:ext uri="{FF2B5EF4-FFF2-40B4-BE49-F238E27FC236}">
                  <a16:creationId xmlns:a16="http://schemas.microsoft.com/office/drawing/2014/main" id="{004BE060-3F23-48ED-8E04-CF75F0A4B8B9}"/>
                </a:ext>
              </a:extLst>
            </xdr:cNvPr>
            <xdr:cNvSpPr>
              <a:spLocks noEditPoints="1"/>
            </xdr:cNvSpPr>
          </xdr:nvSpPr>
          <xdr:spPr bwMode="auto">
            <a:xfrm>
              <a:off x="2251" y="921"/>
              <a:ext cx="3007" cy="2422"/>
            </a:xfrm>
            <a:custGeom>
              <a:avLst/>
              <a:gdLst>
                <a:gd name="T0" fmla="*/ 262 w 1605"/>
                <a:gd name="T1" fmla="*/ 725 h 1292"/>
                <a:gd name="T2" fmla="*/ 15 w 1605"/>
                <a:gd name="T3" fmla="*/ 587 h 1292"/>
                <a:gd name="T4" fmla="*/ 0 w 1605"/>
                <a:gd name="T5" fmla="*/ 37 h 1292"/>
                <a:gd name="T6" fmla="*/ 36 w 1605"/>
                <a:gd name="T7" fmla="*/ 0 h 1292"/>
                <a:gd name="T8" fmla="*/ 155 w 1605"/>
                <a:gd name="T9" fmla="*/ 96 h 1292"/>
                <a:gd name="T10" fmla="*/ 324 w 1605"/>
                <a:gd name="T11" fmla="*/ 190 h 1292"/>
                <a:gd name="T12" fmla="*/ 364 w 1605"/>
                <a:gd name="T13" fmla="*/ 178 h 1292"/>
                <a:gd name="T14" fmla="*/ 366 w 1605"/>
                <a:gd name="T15" fmla="*/ 207 h 1292"/>
                <a:gd name="T16" fmla="*/ 324 w 1605"/>
                <a:gd name="T17" fmla="*/ 226 h 1292"/>
                <a:gd name="T18" fmla="*/ 36 w 1605"/>
                <a:gd name="T19" fmla="*/ 36 h 1292"/>
                <a:gd name="T20" fmla="*/ 1538 w 1605"/>
                <a:gd name="T21" fmla="*/ 719 h 1292"/>
                <a:gd name="T22" fmla="*/ 785 w 1605"/>
                <a:gd name="T23" fmla="*/ 307 h 1292"/>
                <a:gd name="T24" fmla="*/ 1544 w 1605"/>
                <a:gd name="T25" fmla="*/ 848 h 1292"/>
                <a:gd name="T26" fmla="*/ 1482 w 1605"/>
                <a:gd name="T27" fmla="*/ 883 h 1292"/>
                <a:gd name="T28" fmla="*/ 1236 w 1605"/>
                <a:gd name="T29" fmla="*/ 747 h 1292"/>
                <a:gd name="T30" fmla="*/ 1210 w 1605"/>
                <a:gd name="T31" fmla="*/ 752 h 1292"/>
                <a:gd name="T32" fmla="*/ 1380 w 1605"/>
                <a:gd name="T33" fmla="*/ 881 h 1292"/>
                <a:gd name="T34" fmla="*/ 1345 w 1605"/>
                <a:gd name="T35" fmla="*/ 1015 h 1292"/>
                <a:gd name="T36" fmla="*/ 1123 w 1605"/>
                <a:gd name="T37" fmla="*/ 893 h 1292"/>
                <a:gd name="T38" fmla="*/ 1098 w 1605"/>
                <a:gd name="T39" fmla="*/ 898 h 1292"/>
                <a:gd name="T40" fmla="*/ 1229 w 1605"/>
                <a:gd name="T41" fmla="*/ 1002 h 1292"/>
                <a:gd name="T42" fmla="*/ 1253 w 1605"/>
                <a:gd name="T43" fmla="*/ 1100 h 1292"/>
                <a:gd name="T44" fmla="*/ 1155 w 1605"/>
                <a:gd name="T45" fmla="*/ 1124 h 1292"/>
                <a:gd name="T46" fmla="*/ 986 w 1605"/>
                <a:gd name="T47" fmla="*/ 1044 h 1292"/>
                <a:gd name="T48" fmla="*/ 992 w 1605"/>
                <a:gd name="T49" fmla="*/ 1075 h 1292"/>
                <a:gd name="T50" fmla="*/ 1097 w 1605"/>
                <a:gd name="T51" fmla="*/ 1222 h 1292"/>
                <a:gd name="T52" fmla="*/ 998 w 1605"/>
                <a:gd name="T53" fmla="*/ 1246 h 1292"/>
                <a:gd name="T54" fmla="*/ 862 w 1605"/>
                <a:gd name="T55" fmla="*/ 1206 h 1292"/>
                <a:gd name="T56" fmla="*/ 1035 w 1605"/>
                <a:gd name="T57" fmla="*/ 1292 h 1292"/>
                <a:gd name="T58" fmla="*/ 1139 w 1605"/>
                <a:gd name="T59" fmla="*/ 1157 h 1292"/>
                <a:gd name="T60" fmla="*/ 1284 w 1605"/>
                <a:gd name="T61" fmla="*/ 1119 h 1292"/>
                <a:gd name="T62" fmla="*/ 1345 w 1605"/>
                <a:gd name="T63" fmla="*/ 1051 h 1292"/>
                <a:gd name="T64" fmla="*/ 1450 w 1605"/>
                <a:gd name="T65" fmla="*/ 917 h 1292"/>
                <a:gd name="T66" fmla="*/ 1482 w 1605"/>
                <a:gd name="T67" fmla="*/ 919 h 1292"/>
                <a:gd name="T68" fmla="*/ 1538 w 1605"/>
                <a:gd name="T69" fmla="*/ 719 h 1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05" h="1292">
                  <a:moveTo>
                    <a:pt x="36" y="558"/>
                  </a:moveTo>
                  <a:cubicBezTo>
                    <a:pt x="262" y="725"/>
                    <a:pt x="262" y="725"/>
                    <a:pt x="262" y="725"/>
                  </a:cubicBezTo>
                  <a:cubicBezTo>
                    <a:pt x="246" y="757"/>
                    <a:pt x="246" y="757"/>
                    <a:pt x="246" y="757"/>
                  </a:cubicBezTo>
                  <a:cubicBezTo>
                    <a:pt x="15" y="587"/>
                    <a:pt x="15" y="587"/>
                    <a:pt x="15" y="587"/>
                  </a:cubicBezTo>
                  <a:cubicBezTo>
                    <a:pt x="6" y="580"/>
                    <a:pt x="0" y="569"/>
                    <a:pt x="0" y="558"/>
                  </a:cubicBezTo>
                  <a:cubicBezTo>
                    <a:pt x="0" y="37"/>
                    <a:pt x="0" y="37"/>
                    <a:pt x="0" y="37"/>
                  </a:cubicBezTo>
                  <a:cubicBezTo>
                    <a:pt x="0" y="24"/>
                    <a:pt x="7" y="11"/>
                    <a:pt x="18" y="5"/>
                  </a:cubicBezTo>
                  <a:cubicBezTo>
                    <a:pt x="24" y="1"/>
                    <a:pt x="30" y="0"/>
                    <a:pt x="36" y="0"/>
                  </a:cubicBezTo>
                  <a:cubicBezTo>
                    <a:pt x="45" y="0"/>
                    <a:pt x="54" y="3"/>
                    <a:pt x="61" y="9"/>
                  </a:cubicBezTo>
                  <a:cubicBezTo>
                    <a:pt x="155" y="96"/>
                    <a:pt x="155" y="96"/>
                    <a:pt x="155" y="96"/>
                  </a:cubicBezTo>
                  <a:cubicBezTo>
                    <a:pt x="156" y="97"/>
                    <a:pt x="156" y="97"/>
                    <a:pt x="156" y="97"/>
                  </a:cubicBezTo>
                  <a:cubicBezTo>
                    <a:pt x="182" y="123"/>
                    <a:pt x="263" y="190"/>
                    <a:pt x="324" y="190"/>
                  </a:cubicBezTo>
                  <a:cubicBezTo>
                    <a:pt x="336" y="190"/>
                    <a:pt x="346" y="187"/>
                    <a:pt x="355" y="182"/>
                  </a:cubicBezTo>
                  <a:cubicBezTo>
                    <a:pt x="358" y="180"/>
                    <a:pt x="361" y="179"/>
                    <a:pt x="364" y="178"/>
                  </a:cubicBezTo>
                  <a:cubicBezTo>
                    <a:pt x="413" y="161"/>
                    <a:pt x="413" y="161"/>
                    <a:pt x="413" y="161"/>
                  </a:cubicBezTo>
                  <a:cubicBezTo>
                    <a:pt x="397" y="176"/>
                    <a:pt x="382" y="191"/>
                    <a:pt x="366" y="207"/>
                  </a:cubicBezTo>
                  <a:cubicBezTo>
                    <a:pt x="361" y="212"/>
                    <a:pt x="357" y="217"/>
                    <a:pt x="353" y="222"/>
                  </a:cubicBezTo>
                  <a:cubicBezTo>
                    <a:pt x="344" y="225"/>
                    <a:pt x="334" y="226"/>
                    <a:pt x="324" y="226"/>
                  </a:cubicBezTo>
                  <a:cubicBezTo>
                    <a:pt x="234" y="226"/>
                    <a:pt x="131" y="123"/>
                    <a:pt x="131" y="123"/>
                  </a:cubicBezTo>
                  <a:cubicBezTo>
                    <a:pt x="36" y="36"/>
                    <a:pt x="36" y="36"/>
                    <a:pt x="36" y="36"/>
                  </a:cubicBezTo>
                  <a:lnTo>
                    <a:pt x="36" y="558"/>
                  </a:lnTo>
                  <a:close/>
                  <a:moveTo>
                    <a:pt x="1538" y="719"/>
                  </a:moveTo>
                  <a:cubicBezTo>
                    <a:pt x="868" y="315"/>
                    <a:pt x="868" y="315"/>
                    <a:pt x="868" y="315"/>
                  </a:cubicBezTo>
                  <a:cubicBezTo>
                    <a:pt x="850" y="312"/>
                    <a:pt x="824" y="309"/>
                    <a:pt x="785" y="307"/>
                  </a:cubicBezTo>
                  <a:cubicBezTo>
                    <a:pt x="1520" y="750"/>
                    <a:pt x="1520" y="750"/>
                    <a:pt x="1520" y="750"/>
                  </a:cubicBezTo>
                  <a:cubicBezTo>
                    <a:pt x="1553" y="770"/>
                    <a:pt x="1564" y="814"/>
                    <a:pt x="1544" y="848"/>
                  </a:cubicBezTo>
                  <a:cubicBezTo>
                    <a:pt x="1544" y="848"/>
                    <a:pt x="1544" y="848"/>
                    <a:pt x="1544" y="848"/>
                  </a:cubicBezTo>
                  <a:cubicBezTo>
                    <a:pt x="1531" y="871"/>
                    <a:pt x="1507" y="883"/>
                    <a:pt x="1482" y="883"/>
                  </a:cubicBezTo>
                  <a:cubicBezTo>
                    <a:pt x="1470" y="883"/>
                    <a:pt x="1457" y="880"/>
                    <a:pt x="1446" y="873"/>
                  </a:cubicBezTo>
                  <a:cubicBezTo>
                    <a:pt x="1236" y="747"/>
                    <a:pt x="1236" y="747"/>
                    <a:pt x="1236" y="747"/>
                  </a:cubicBezTo>
                  <a:cubicBezTo>
                    <a:pt x="1227" y="741"/>
                    <a:pt x="1216" y="743"/>
                    <a:pt x="1210" y="752"/>
                  </a:cubicBezTo>
                  <a:cubicBezTo>
                    <a:pt x="1210" y="752"/>
                    <a:pt x="1210" y="752"/>
                    <a:pt x="1210" y="752"/>
                  </a:cubicBezTo>
                  <a:cubicBezTo>
                    <a:pt x="1202" y="761"/>
                    <a:pt x="1205" y="775"/>
                    <a:pt x="1215" y="781"/>
                  </a:cubicBezTo>
                  <a:cubicBezTo>
                    <a:pt x="1380" y="881"/>
                    <a:pt x="1380" y="881"/>
                    <a:pt x="1380" y="881"/>
                  </a:cubicBezTo>
                  <a:cubicBezTo>
                    <a:pt x="1414" y="901"/>
                    <a:pt x="1427" y="947"/>
                    <a:pt x="1406" y="981"/>
                  </a:cubicBezTo>
                  <a:cubicBezTo>
                    <a:pt x="1393" y="1003"/>
                    <a:pt x="1369" y="1015"/>
                    <a:pt x="1345" y="1015"/>
                  </a:cubicBezTo>
                  <a:cubicBezTo>
                    <a:pt x="1332" y="1015"/>
                    <a:pt x="1320" y="1012"/>
                    <a:pt x="1308" y="1005"/>
                  </a:cubicBezTo>
                  <a:cubicBezTo>
                    <a:pt x="1123" y="893"/>
                    <a:pt x="1123" y="893"/>
                    <a:pt x="1123" y="893"/>
                  </a:cubicBezTo>
                  <a:cubicBezTo>
                    <a:pt x="1115" y="888"/>
                    <a:pt x="1104" y="890"/>
                    <a:pt x="1098" y="898"/>
                  </a:cubicBezTo>
                  <a:cubicBezTo>
                    <a:pt x="1098" y="898"/>
                    <a:pt x="1098" y="898"/>
                    <a:pt x="1098" y="898"/>
                  </a:cubicBezTo>
                  <a:cubicBezTo>
                    <a:pt x="1091" y="907"/>
                    <a:pt x="1093" y="920"/>
                    <a:pt x="1103" y="926"/>
                  </a:cubicBezTo>
                  <a:cubicBezTo>
                    <a:pt x="1229" y="1002"/>
                    <a:pt x="1229" y="1002"/>
                    <a:pt x="1229" y="1002"/>
                  </a:cubicBezTo>
                  <a:cubicBezTo>
                    <a:pt x="1263" y="1022"/>
                    <a:pt x="1274" y="1066"/>
                    <a:pt x="1253" y="1100"/>
                  </a:cubicBezTo>
                  <a:cubicBezTo>
                    <a:pt x="1253" y="1100"/>
                    <a:pt x="1253" y="1100"/>
                    <a:pt x="1253" y="1100"/>
                  </a:cubicBezTo>
                  <a:cubicBezTo>
                    <a:pt x="1240" y="1122"/>
                    <a:pt x="1216" y="1135"/>
                    <a:pt x="1192" y="1135"/>
                  </a:cubicBezTo>
                  <a:cubicBezTo>
                    <a:pt x="1179" y="1135"/>
                    <a:pt x="1167" y="1131"/>
                    <a:pt x="1155" y="1124"/>
                  </a:cubicBezTo>
                  <a:cubicBezTo>
                    <a:pt x="1013" y="1039"/>
                    <a:pt x="1013" y="1039"/>
                    <a:pt x="1013" y="1039"/>
                  </a:cubicBezTo>
                  <a:cubicBezTo>
                    <a:pt x="1004" y="1033"/>
                    <a:pt x="992" y="1036"/>
                    <a:pt x="986" y="1044"/>
                  </a:cubicBezTo>
                  <a:cubicBezTo>
                    <a:pt x="986" y="1044"/>
                    <a:pt x="986" y="1044"/>
                    <a:pt x="986" y="1044"/>
                  </a:cubicBezTo>
                  <a:cubicBezTo>
                    <a:pt x="978" y="1054"/>
                    <a:pt x="981" y="1068"/>
                    <a:pt x="992" y="1075"/>
                  </a:cubicBezTo>
                  <a:cubicBezTo>
                    <a:pt x="1071" y="1122"/>
                    <a:pt x="1071" y="1122"/>
                    <a:pt x="1071" y="1122"/>
                  </a:cubicBezTo>
                  <a:cubicBezTo>
                    <a:pt x="1105" y="1143"/>
                    <a:pt x="1117" y="1188"/>
                    <a:pt x="1097" y="1222"/>
                  </a:cubicBezTo>
                  <a:cubicBezTo>
                    <a:pt x="1083" y="1244"/>
                    <a:pt x="1059" y="1256"/>
                    <a:pt x="1035" y="1256"/>
                  </a:cubicBezTo>
                  <a:cubicBezTo>
                    <a:pt x="1023" y="1256"/>
                    <a:pt x="1010" y="1253"/>
                    <a:pt x="998" y="1246"/>
                  </a:cubicBezTo>
                  <a:cubicBezTo>
                    <a:pt x="884" y="1177"/>
                    <a:pt x="884" y="1177"/>
                    <a:pt x="884" y="1177"/>
                  </a:cubicBezTo>
                  <a:cubicBezTo>
                    <a:pt x="862" y="1206"/>
                    <a:pt x="862" y="1206"/>
                    <a:pt x="862" y="1206"/>
                  </a:cubicBezTo>
                  <a:cubicBezTo>
                    <a:pt x="980" y="1277"/>
                    <a:pt x="980" y="1277"/>
                    <a:pt x="980" y="1277"/>
                  </a:cubicBezTo>
                  <a:cubicBezTo>
                    <a:pt x="997" y="1287"/>
                    <a:pt x="1016" y="1292"/>
                    <a:pt x="1035" y="1292"/>
                  </a:cubicBezTo>
                  <a:cubicBezTo>
                    <a:pt x="1073" y="1292"/>
                    <a:pt x="1108" y="1272"/>
                    <a:pt x="1128" y="1240"/>
                  </a:cubicBezTo>
                  <a:cubicBezTo>
                    <a:pt x="1143" y="1214"/>
                    <a:pt x="1147" y="1184"/>
                    <a:pt x="1139" y="1157"/>
                  </a:cubicBezTo>
                  <a:cubicBezTo>
                    <a:pt x="1155" y="1166"/>
                    <a:pt x="1174" y="1171"/>
                    <a:pt x="1192" y="1171"/>
                  </a:cubicBezTo>
                  <a:cubicBezTo>
                    <a:pt x="1230" y="1171"/>
                    <a:pt x="1265" y="1151"/>
                    <a:pt x="1284" y="1119"/>
                  </a:cubicBezTo>
                  <a:cubicBezTo>
                    <a:pt x="1299" y="1094"/>
                    <a:pt x="1303" y="1066"/>
                    <a:pt x="1297" y="1040"/>
                  </a:cubicBezTo>
                  <a:cubicBezTo>
                    <a:pt x="1312" y="1047"/>
                    <a:pt x="1328" y="1051"/>
                    <a:pt x="1345" y="1051"/>
                  </a:cubicBezTo>
                  <a:cubicBezTo>
                    <a:pt x="1383" y="1051"/>
                    <a:pt x="1418" y="1031"/>
                    <a:pt x="1437" y="999"/>
                  </a:cubicBezTo>
                  <a:cubicBezTo>
                    <a:pt x="1452" y="974"/>
                    <a:pt x="1457" y="945"/>
                    <a:pt x="1450" y="917"/>
                  </a:cubicBezTo>
                  <a:cubicBezTo>
                    <a:pt x="1449" y="916"/>
                    <a:pt x="1449" y="915"/>
                    <a:pt x="1449" y="913"/>
                  </a:cubicBezTo>
                  <a:cubicBezTo>
                    <a:pt x="1459" y="917"/>
                    <a:pt x="1471" y="919"/>
                    <a:pt x="1482" y="919"/>
                  </a:cubicBezTo>
                  <a:cubicBezTo>
                    <a:pt x="1520" y="919"/>
                    <a:pt x="1555" y="899"/>
                    <a:pt x="1575" y="867"/>
                  </a:cubicBezTo>
                  <a:cubicBezTo>
                    <a:pt x="1605" y="816"/>
                    <a:pt x="1589" y="750"/>
                    <a:pt x="1538" y="719"/>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clientData/>
  </xdr:twoCellAnchor>
  <xdr:twoCellAnchor>
    <xdr:from>
      <xdr:col>1</xdr:col>
      <xdr:colOff>133895</xdr:colOff>
      <xdr:row>55</xdr:row>
      <xdr:rowOff>196708</xdr:rowOff>
    </xdr:from>
    <xdr:to>
      <xdr:col>1</xdr:col>
      <xdr:colOff>895694</xdr:colOff>
      <xdr:row>59</xdr:row>
      <xdr:rowOff>38561</xdr:rowOff>
    </xdr:to>
    <xdr:grpSp>
      <xdr:nvGrpSpPr>
        <xdr:cNvPr id="10" name="グループ化 9">
          <a:extLst>
            <a:ext uri="{FF2B5EF4-FFF2-40B4-BE49-F238E27FC236}">
              <a16:creationId xmlns:a16="http://schemas.microsoft.com/office/drawing/2014/main" id="{99315CCB-6D94-4C91-8842-2AAD124093DB}"/>
            </a:ext>
          </a:extLst>
        </xdr:cNvPr>
        <xdr:cNvGrpSpPr/>
      </xdr:nvGrpSpPr>
      <xdr:grpSpPr>
        <a:xfrm>
          <a:off x="596538" y="12810529"/>
          <a:ext cx="761799" cy="807961"/>
          <a:chOff x="10926019" y="5273075"/>
          <a:chExt cx="394002" cy="394002"/>
        </a:xfrm>
      </xdr:grpSpPr>
      <xdr:sp macro="" textlink="">
        <xdr:nvSpPr>
          <xdr:cNvPr id="11" name="Oval 1">
            <a:extLst>
              <a:ext uri="{FF2B5EF4-FFF2-40B4-BE49-F238E27FC236}">
                <a16:creationId xmlns:a16="http://schemas.microsoft.com/office/drawing/2014/main" id="{51621F90-827B-4790-9633-1030626CDA93}"/>
              </a:ext>
            </a:extLst>
          </xdr:cNvPr>
          <xdr:cNvSpPr>
            <a:spLocks/>
          </xdr:cNvSpPr>
        </xdr:nvSpPr>
        <xdr:spPr>
          <a:xfrm>
            <a:off x="10926019" y="5273075"/>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12" name="Group 16">
            <a:extLst>
              <a:ext uri="{FF2B5EF4-FFF2-40B4-BE49-F238E27FC236}">
                <a16:creationId xmlns:a16="http://schemas.microsoft.com/office/drawing/2014/main" id="{D85E345A-2C1F-482E-B6A9-C87E8A251907}"/>
              </a:ext>
            </a:extLst>
          </xdr:cNvPr>
          <xdr:cNvGrpSpPr>
            <a:grpSpLocks noChangeAspect="1"/>
          </xdr:cNvGrpSpPr>
        </xdr:nvGrpSpPr>
        <xdr:grpSpPr>
          <a:xfrm>
            <a:off x="10930485" y="5277357"/>
            <a:ext cx="385070" cy="385440"/>
            <a:chOff x="5275263" y="2605088"/>
            <a:chExt cx="1644650" cy="1646237"/>
          </a:xfrm>
        </xdr:grpSpPr>
        <xdr:sp macro="" textlink="">
          <xdr:nvSpPr>
            <xdr:cNvPr id="13" name="AutoShape 3">
              <a:extLst>
                <a:ext uri="{FF2B5EF4-FFF2-40B4-BE49-F238E27FC236}">
                  <a16:creationId xmlns:a16="http://schemas.microsoft.com/office/drawing/2014/main" id="{6A47ACFF-FE79-4BFD-963C-4BE422E39D09}"/>
                </a:ext>
              </a:extLst>
            </xdr:cNvPr>
            <xdr:cNvSpPr>
              <a:spLocks noChangeAspect="1" noChangeArrowheads="1" noTextEdit="1"/>
            </xdr:cNvSpPr>
          </xdr:nvSpPr>
          <xdr:spPr bwMode="auto">
            <a:xfrm>
              <a:off x="5275263" y="2605088"/>
              <a:ext cx="1644650" cy="1646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14" name="Group 53">
              <a:extLst>
                <a:ext uri="{FF2B5EF4-FFF2-40B4-BE49-F238E27FC236}">
                  <a16:creationId xmlns:a16="http://schemas.microsoft.com/office/drawing/2014/main" id="{B2D96A41-5403-4A6B-B2DA-451B5AD0A03E}"/>
                </a:ext>
              </a:extLst>
            </xdr:cNvPr>
            <xdr:cNvGrpSpPr/>
          </xdr:nvGrpSpPr>
          <xdr:grpSpPr>
            <a:xfrm>
              <a:off x="5444967" y="2984339"/>
              <a:ext cx="1306830" cy="889160"/>
              <a:chOff x="5444967" y="2984339"/>
              <a:chExt cx="1306830" cy="889160"/>
            </a:xfrm>
          </xdr:grpSpPr>
          <xdr:sp macro="" textlink="">
            <xdr:nvSpPr>
              <xdr:cNvPr id="15" name="Freeform 14">
                <a:extLst>
                  <a:ext uri="{FF2B5EF4-FFF2-40B4-BE49-F238E27FC236}">
                    <a16:creationId xmlns:a16="http://schemas.microsoft.com/office/drawing/2014/main" id="{5E205478-79AD-4337-A14E-81A78BDCDEA4}"/>
                  </a:ext>
                </a:extLst>
              </xdr:cNvPr>
              <xdr:cNvSpPr>
                <a:spLocks/>
              </xdr:cNvSpPr>
            </xdr:nvSpPr>
            <xdr:spPr bwMode="auto">
              <a:xfrm>
                <a:off x="5444967" y="2984339"/>
                <a:ext cx="1306830" cy="889160"/>
              </a:xfrm>
              <a:custGeom>
                <a:avLst/>
                <a:gdLst>
                  <a:gd name="connsiteX0" fmla="*/ 861021 w 1306830"/>
                  <a:gd name="connsiteY0" fmla="*/ 36673 h 889160"/>
                  <a:gd name="connsiteX1" fmla="*/ 454184 w 1306830"/>
                  <a:gd name="connsiteY1" fmla="*/ 445376 h 889160"/>
                  <a:gd name="connsiteX2" fmla="*/ 861021 w 1306830"/>
                  <a:gd name="connsiteY2" fmla="*/ 852648 h 889160"/>
                  <a:gd name="connsiteX3" fmla="*/ 861735 w 1306830"/>
                  <a:gd name="connsiteY3" fmla="*/ 851932 h 889160"/>
                  <a:gd name="connsiteX4" fmla="*/ 866018 w 1306830"/>
                  <a:gd name="connsiteY4" fmla="*/ 847638 h 889160"/>
                  <a:gd name="connsiteX5" fmla="*/ 1268572 w 1306830"/>
                  <a:gd name="connsiteY5" fmla="*/ 445376 h 889160"/>
                  <a:gd name="connsiteX6" fmla="*/ 1268572 w 1306830"/>
                  <a:gd name="connsiteY6" fmla="*/ 444661 h 889160"/>
                  <a:gd name="connsiteX7" fmla="*/ 861735 w 1306830"/>
                  <a:gd name="connsiteY7" fmla="*/ 37389 h 889160"/>
                  <a:gd name="connsiteX8" fmla="*/ 861021 w 1306830"/>
                  <a:gd name="connsiteY8" fmla="*/ 36673 h 889160"/>
                  <a:gd name="connsiteX9" fmla="*/ 861937 w 1306830"/>
                  <a:gd name="connsiteY9" fmla="*/ 0 h 889160"/>
                  <a:gd name="connsiteX10" fmla="*/ 873363 w 1306830"/>
                  <a:gd name="connsiteY10" fmla="*/ 4995 h 889160"/>
                  <a:gd name="connsiteX11" fmla="*/ 1302546 w 1306830"/>
                  <a:gd name="connsiteY11" fmla="*/ 433162 h 889160"/>
                  <a:gd name="connsiteX12" fmla="*/ 1302546 w 1306830"/>
                  <a:gd name="connsiteY12" fmla="*/ 455998 h 889160"/>
                  <a:gd name="connsiteX13" fmla="*/ 873363 w 1306830"/>
                  <a:gd name="connsiteY13" fmla="*/ 884165 h 889160"/>
                  <a:gd name="connsiteX14" fmla="*/ 861937 w 1306830"/>
                  <a:gd name="connsiteY14" fmla="*/ 889160 h 889160"/>
                  <a:gd name="connsiteX15" fmla="*/ 851225 w 1306830"/>
                  <a:gd name="connsiteY15" fmla="*/ 884165 h 889160"/>
                  <a:gd name="connsiteX16" fmla="*/ 421327 w 1306830"/>
                  <a:gd name="connsiteY16" fmla="*/ 455998 h 889160"/>
                  <a:gd name="connsiteX17" fmla="*/ 421327 w 1306830"/>
                  <a:gd name="connsiteY17" fmla="*/ 433162 h 889160"/>
                  <a:gd name="connsiteX18" fmla="*/ 735539 w 1306830"/>
                  <a:gd name="connsiteY18" fmla="*/ 120601 h 889160"/>
                  <a:gd name="connsiteX19" fmla="*/ 653415 w 1306830"/>
                  <a:gd name="connsiteY19" fmla="*/ 38535 h 889160"/>
                  <a:gd name="connsiteX20" fmla="*/ 559866 w 1306830"/>
                  <a:gd name="connsiteY20" fmla="*/ 131305 h 889160"/>
                  <a:gd name="connsiteX21" fmla="*/ 246369 w 1306830"/>
                  <a:gd name="connsiteY21" fmla="*/ 444580 h 889160"/>
                  <a:gd name="connsiteX22" fmla="*/ 664841 w 1306830"/>
                  <a:gd name="connsiteY22" fmla="*/ 862043 h 889160"/>
                  <a:gd name="connsiteX23" fmla="*/ 664841 w 1306830"/>
                  <a:gd name="connsiteY23" fmla="*/ 884165 h 889160"/>
                  <a:gd name="connsiteX24" fmla="*/ 653415 w 1306830"/>
                  <a:gd name="connsiteY24" fmla="*/ 889160 h 889160"/>
                  <a:gd name="connsiteX25" fmla="*/ 641989 w 1306830"/>
                  <a:gd name="connsiteY25" fmla="*/ 884165 h 889160"/>
                  <a:gd name="connsiteX26" fmla="*/ 212805 w 1306830"/>
                  <a:gd name="connsiteY26" fmla="*/ 455998 h 889160"/>
                  <a:gd name="connsiteX27" fmla="*/ 212805 w 1306830"/>
                  <a:gd name="connsiteY27" fmla="*/ 433162 h 889160"/>
                  <a:gd name="connsiteX28" fmla="*/ 527017 w 1306830"/>
                  <a:gd name="connsiteY28" fmla="*/ 120601 h 889160"/>
                  <a:gd name="connsiteX29" fmla="*/ 444893 w 1306830"/>
                  <a:gd name="connsiteY29" fmla="*/ 38535 h 889160"/>
                  <a:gd name="connsiteX30" fmla="*/ 37847 w 1306830"/>
                  <a:gd name="connsiteY30" fmla="*/ 444580 h 889160"/>
                  <a:gd name="connsiteX31" fmla="*/ 455605 w 1306830"/>
                  <a:gd name="connsiteY31" fmla="*/ 862043 h 889160"/>
                  <a:gd name="connsiteX32" fmla="*/ 455605 w 1306830"/>
                  <a:gd name="connsiteY32" fmla="*/ 884165 h 889160"/>
                  <a:gd name="connsiteX33" fmla="*/ 444893 w 1306830"/>
                  <a:gd name="connsiteY33" fmla="*/ 889160 h 889160"/>
                  <a:gd name="connsiteX34" fmla="*/ 433467 w 1306830"/>
                  <a:gd name="connsiteY34" fmla="*/ 884165 h 889160"/>
                  <a:gd name="connsiteX35" fmla="*/ 4284 w 1306830"/>
                  <a:gd name="connsiteY35" fmla="*/ 455998 h 889160"/>
                  <a:gd name="connsiteX36" fmla="*/ 4284 w 1306830"/>
                  <a:gd name="connsiteY36" fmla="*/ 433162 h 889160"/>
                  <a:gd name="connsiteX37" fmla="*/ 433467 w 1306830"/>
                  <a:gd name="connsiteY37" fmla="*/ 4995 h 889160"/>
                  <a:gd name="connsiteX38" fmla="*/ 455605 w 1306830"/>
                  <a:gd name="connsiteY38" fmla="*/ 4995 h 889160"/>
                  <a:gd name="connsiteX39" fmla="*/ 549154 w 1306830"/>
                  <a:gd name="connsiteY39" fmla="*/ 98479 h 889160"/>
                  <a:gd name="connsiteX40" fmla="*/ 641989 w 1306830"/>
                  <a:gd name="connsiteY40" fmla="*/ 4995 h 889160"/>
                  <a:gd name="connsiteX41" fmla="*/ 664841 w 1306830"/>
                  <a:gd name="connsiteY41" fmla="*/ 4995 h 889160"/>
                  <a:gd name="connsiteX42" fmla="*/ 757676 w 1306830"/>
                  <a:gd name="connsiteY42" fmla="*/ 98479 h 889160"/>
                  <a:gd name="connsiteX43" fmla="*/ 851225 w 1306830"/>
                  <a:gd name="connsiteY43" fmla="*/ 4995 h 889160"/>
                  <a:gd name="connsiteX44" fmla="*/ 861937 w 1306830"/>
                  <a:gd name="connsiteY44" fmla="*/ 0 h 8891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Lst>
                <a:rect l="l" t="t" r="r" b="b"/>
                <a:pathLst>
                  <a:path w="1306830" h="889160">
                    <a:moveTo>
                      <a:pt x="861021" y="36673"/>
                    </a:moveTo>
                    <a:cubicBezTo>
                      <a:pt x="861021" y="36673"/>
                      <a:pt x="861021" y="36673"/>
                      <a:pt x="454184" y="445376"/>
                    </a:cubicBezTo>
                    <a:cubicBezTo>
                      <a:pt x="454184" y="445376"/>
                      <a:pt x="454184" y="445376"/>
                      <a:pt x="861021" y="852648"/>
                    </a:cubicBezTo>
                    <a:cubicBezTo>
                      <a:pt x="861021" y="852648"/>
                      <a:pt x="861021" y="852648"/>
                      <a:pt x="861735" y="851932"/>
                    </a:cubicBezTo>
                    <a:cubicBezTo>
                      <a:pt x="861735" y="851932"/>
                      <a:pt x="861735" y="851932"/>
                      <a:pt x="866018" y="847638"/>
                    </a:cubicBezTo>
                    <a:cubicBezTo>
                      <a:pt x="866018" y="847638"/>
                      <a:pt x="866018" y="847638"/>
                      <a:pt x="1268572" y="445376"/>
                    </a:cubicBezTo>
                    <a:cubicBezTo>
                      <a:pt x="1268572" y="444661"/>
                      <a:pt x="1268572" y="444661"/>
                      <a:pt x="1268572" y="444661"/>
                    </a:cubicBezTo>
                    <a:cubicBezTo>
                      <a:pt x="1268572" y="444661"/>
                      <a:pt x="1268572" y="444661"/>
                      <a:pt x="861735" y="37389"/>
                    </a:cubicBezTo>
                    <a:cubicBezTo>
                      <a:pt x="861735" y="37389"/>
                      <a:pt x="861735" y="37389"/>
                      <a:pt x="861021" y="36673"/>
                    </a:cubicBezTo>
                    <a:close/>
                    <a:moveTo>
                      <a:pt x="861937" y="0"/>
                    </a:moveTo>
                    <a:cubicBezTo>
                      <a:pt x="866222" y="0"/>
                      <a:pt x="870506" y="2141"/>
                      <a:pt x="873363" y="4995"/>
                    </a:cubicBezTo>
                    <a:cubicBezTo>
                      <a:pt x="873363" y="4995"/>
                      <a:pt x="873363" y="4995"/>
                      <a:pt x="1302546" y="433162"/>
                    </a:cubicBezTo>
                    <a:cubicBezTo>
                      <a:pt x="1308259" y="439585"/>
                      <a:pt x="1308259" y="449576"/>
                      <a:pt x="1302546" y="455998"/>
                    </a:cubicBezTo>
                    <a:cubicBezTo>
                      <a:pt x="1302546" y="455998"/>
                      <a:pt x="1302546" y="455998"/>
                      <a:pt x="873363" y="884165"/>
                    </a:cubicBezTo>
                    <a:cubicBezTo>
                      <a:pt x="870506" y="887019"/>
                      <a:pt x="866222" y="889160"/>
                      <a:pt x="861937" y="889160"/>
                    </a:cubicBezTo>
                    <a:cubicBezTo>
                      <a:pt x="858366" y="889160"/>
                      <a:pt x="854082" y="887019"/>
                      <a:pt x="851225" y="884165"/>
                    </a:cubicBezTo>
                    <a:cubicBezTo>
                      <a:pt x="851225" y="884165"/>
                      <a:pt x="851225" y="884165"/>
                      <a:pt x="421327" y="455998"/>
                    </a:cubicBezTo>
                    <a:cubicBezTo>
                      <a:pt x="415614" y="449576"/>
                      <a:pt x="415614" y="439585"/>
                      <a:pt x="421327" y="433162"/>
                    </a:cubicBezTo>
                    <a:cubicBezTo>
                      <a:pt x="421327" y="433162"/>
                      <a:pt x="421327" y="433162"/>
                      <a:pt x="735539" y="120601"/>
                    </a:cubicBezTo>
                    <a:cubicBezTo>
                      <a:pt x="735539" y="120601"/>
                      <a:pt x="735539" y="120601"/>
                      <a:pt x="653415" y="38535"/>
                    </a:cubicBezTo>
                    <a:cubicBezTo>
                      <a:pt x="653415" y="38535"/>
                      <a:pt x="653415" y="38535"/>
                      <a:pt x="559866" y="131305"/>
                    </a:cubicBezTo>
                    <a:cubicBezTo>
                      <a:pt x="559866" y="131305"/>
                      <a:pt x="559866" y="131305"/>
                      <a:pt x="246369" y="444580"/>
                    </a:cubicBezTo>
                    <a:cubicBezTo>
                      <a:pt x="246369" y="444580"/>
                      <a:pt x="246369" y="444580"/>
                      <a:pt x="664841" y="862043"/>
                    </a:cubicBezTo>
                    <a:cubicBezTo>
                      <a:pt x="670554" y="868465"/>
                      <a:pt x="670554" y="878456"/>
                      <a:pt x="664841" y="884165"/>
                    </a:cubicBezTo>
                    <a:cubicBezTo>
                      <a:pt x="661270" y="887019"/>
                      <a:pt x="657700" y="889160"/>
                      <a:pt x="653415" y="889160"/>
                    </a:cubicBezTo>
                    <a:cubicBezTo>
                      <a:pt x="649131" y="889160"/>
                      <a:pt x="645560" y="887019"/>
                      <a:pt x="641989" y="884165"/>
                    </a:cubicBezTo>
                    <a:cubicBezTo>
                      <a:pt x="641989" y="884165"/>
                      <a:pt x="641989" y="884165"/>
                      <a:pt x="212805" y="455998"/>
                    </a:cubicBezTo>
                    <a:cubicBezTo>
                      <a:pt x="206378" y="449576"/>
                      <a:pt x="206378" y="439585"/>
                      <a:pt x="212805" y="433162"/>
                    </a:cubicBezTo>
                    <a:cubicBezTo>
                      <a:pt x="212805" y="433162"/>
                      <a:pt x="212805" y="433162"/>
                      <a:pt x="527017" y="120601"/>
                    </a:cubicBezTo>
                    <a:cubicBezTo>
                      <a:pt x="527017" y="120601"/>
                      <a:pt x="527017" y="120601"/>
                      <a:pt x="444893" y="38535"/>
                    </a:cubicBezTo>
                    <a:cubicBezTo>
                      <a:pt x="444893" y="38535"/>
                      <a:pt x="444893" y="38535"/>
                      <a:pt x="37847" y="444580"/>
                    </a:cubicBezTo>
                    <a:cubicBezTo>
                      <a:pt x="37847" y="444580"/>
                      <a:pt x="37847" y="444580"/>
                      <a:pt x="455605" y="862043"/>
                    </a:cubicBezTo>
                    <a:cubicBezTo>
                      <a:pt x="462032" y="868465"/>
                      <a:pt x="462032" y="878456"/>
                      <a:pt x="455605" y="884165"/>
                    </a:cubicBezTo>
                    <a:cubicBezTo>
                      <a:pt x="452748" y="887019"/>
                      <a:pt x="448464" y="889160"/>
                      <a:pt x="444893" y="889160"/>
                    </a:cubicBezTo>
                    <a:cubicBezTo>
                      <a:pt x="440608" y="889160"/>
                      <a:pt x="436324" y="887019"/>
                      <a:pt x="433467" y="884165"/>
                    </a:cubicBezTo>
                    <a:cubicBezTo>
                      <a:pt x="433467" y="884165"/>
                      <a:pt x="433467" y="884165"/>
                      <a:pt x="4284" y="455998"/>
                    </a:cubicBezTo>
                    <a:cubicBezTo>
                      <a:pt x="-1429" y="449576"/>
                      <a:pt x="-1429" y="439585"/>
                      <a:pt x="4284" y="433162"/>
                    </a:cubicBezTo>
                    <a:cubicBezTo>
                      <a:pt x="4284" y="433162"/>
                      <a:pt x="4284" y="433162"/>
                      <a:pt x="433467" y="4995"/>
                    </a:cubicBezTo>
                    <a:cubicBezTo>
                      <a:pt x="439894" y="-1427"/>
                      <a:pt x="449892" y="-1427"/>
                      <a:pt x="455605" y="4995"/>
                    </a:cubicBezTo>
                    <a:cubicBezTo>
                      <a:pt x="455605" y="4995"/>
                      <a:pt x="455605" y="4995"/>
                      <a:pt x="549154" y="98479"/>
                    </a:cubicBezTo>
                    <a:cubicBezTo>
                      <a:pt x="549154" y="98479"/>
                      <a:pt x="549154" y="98479"/>
                      <a:pt x="641989" y="4995"/>
                    </a:cubicBezTo>
                    <a:cubicBezTo>
                      <a:pt x="648416" y="-1427"/>
                      <a:pt x="658414" y="-1427"/>
                      <a:pt x="664841" y="4995"/>
                    </a:cubicBezTo>
                    <a:cubicBezTo>
                      <a:pt x="664841" y="4995"/>
                      <a:pt x="664841" y="4995"/>
                      <a:pt x="757676" y="98479"/>
                    </a:cubicBezTo>
                    <a:cubicBezTo>
                      <a:pt x="757676" y="98479"/>
                      <a:pt x="757676" y="98479"/>
                      <a:pt x="851225" y="4995"/>
                    </a:cubicBezTo>
                    <a:cubicBezTo>
                      <a:pt x="854082" y="2141"/>
                      <a:pt x="858366" y="0"/>
                      <a:pt x="861937" y="0"/>
                    </a:cubicBezTo>
                    <a:close/>
                  </a:path>
                </a:pathLst>
              </a:custGeom>
              <a:solidFill>
                <a:srgbClr val="03522D"/>
              </a:solidFill>
              <a:ln>
                <a:noFill/>
              </a:ln>
            </xdr:spPr>
            <xdr:txBody>
              <a:bodyPr vert="horz" wrap="square" lIns="91440" tIns="45720" rIns="91440" bIns="45720" numCol="1" anchor="t" anchorCtr="0" compatLnSpc="1">
                <a:prstTxWarp prst="textNoShape">
                  <a:avLst/>
                </a:prstTxWarp>
                <a:noAutofit/>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16" name="Freeform 7">
                <a:extLst>
                  <a:ext uri="{FF2B5EF4-FFF2-40B4-BE49-F238E27FC236}">
                    <a16:creationId xmlns:a16="http://schemas.microsoft.com/office/drawing/2014/main" id="{2CC26859-D0F8-4B11-8CF7-F2E7BABF2AAC}"/>
                  </a:ext>
                </a:extLst>
              </xdr:cNvPr>
              <xdr:cNvSpPr>
                <a:spLocks/>
              </xdr:cNvSpPr>
            </xdr:nvSpPr>
            <xdr:spPr bwMode="auto">
              <a:xfrm>
                <a:off x="5943601" y="3067050"/>
                <a:ext cx="725488" cy="725487"/>
              </a:xfrm>
              <a:custGeom>
                <a:avLst/>
                <a:gdLst>
                  <a:gd name="T0" fmla="*/ 0 w 457"/>
                  <a:gd name="T1" fmla="*/ 228 h 457"/>
                  <a:gd name="T2" fmla="*/ 228 w 457"/>
                  <a:gd name="T3" fmla="*/ 457 h 457"/>
                  <a:gd name="T4" fmla="*/ 457 w 457"/>
                  <a:gd name="T5" fmla="*/ 228 h 457"/>
                  <a:gd name="T6" fmla="*/ 228 w 457"/>
                  <a:gd name="T7" fmla="*/ 0 h 457"/>
                  <a:gd name="T8" fmla="*/ 0 w 457"/>
                  <a:gd name="T9" fmla="*/ 228 h 457"/>
                </a:gdLst>
                <a:ahLst/>
                <a:cxnLst>
                  <a:cxn ang="0">
                    <a:pos x="T0" y="T1"/>
                  </a:cxn>
                  <a:cxn ang="0">
                    <a:pos x="T2" y="T3"/>
                  </a:cxn>
                  <a:cxn ang="0">
                    <a:pos x="T4" y="T5"/>
                  </a:cxn>
                  <a:cxn ang="0">
                    <a:pos x="T6" y="T7"/>
                  </a:cxn>
                  <a:cxn ang="0">
                    <a:pos x="T8" y="T9"/>
                  </a:cxn>
                </a:cxnLst>
                <a:rect l="0" t="0" r="r" b="b"/>
                <a:pathLst>
                  <a:path w="457" h="457">
                    <a:moveTo>
                      <a:pt x="0" y="228"/>
                    </a:moveTo>
                    <a:lnTo>
                      <a:pt x="228" y="457"/>
                    </a:lnTo>
                    <a:lnTo>
                      <a:pt x="457" y="228"/>
                    </a:lnTo>
                    <a:lnTo>
                      <a:pt x="228" y="0"/>
                    </a:lnTo>
                    <a:lnTo>
                      <a:pt x="0" y="228"/>
                    </a:lnTo>
                    <a:close/>
                  </a:path>
                </a:pathLst>
              </a:custGeom>
              <a:solidFill>
                <a:srgbClr val="29BA74"/>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135800</xdr:colOff>
      <xdr:row>27</xdr:row>
      <xdr:rowOff>4979</xdr:rowOff>
    </xdr:from>
    <xdr:to>
      <xdr:col>1</xdr:col>
      <xdr:colOff>897599</xdr:colOff>
      <xdr:row>30</xdr:row>
      <xdr:rowOff>11664</xdr:rowOff>
    </xdr:to>
    <xdr:grpSp>
      <xdr:nvGrpSpPr>
        <xdr:cNvPr id="17" name="グループ化 16">
          <a:extLst>
            <a:ext uri="{FF2B5EF4-FFF2-40B4-BE49-F238E27FC236}">
              <a16:creationId xmlns:a16="http://schemas.microsoft.com/office/drawing/2014/main" id="{4FF55052-A132-4103-B7A2-5913E4CDA790}"/>
            </a:ext>
          </a:extLst>
        </xdr:cNvPr>
        <xdr:cNvGrpSpPr/>
      </xdr:nvGrpSpPr>
      <xdr:grpSpPr>
        <a:xfrm>
          <a:off x="598443" y="6767729"/>
          <a:ext cx="761799" cy="741471"/>
          <a:chOff x="10926019" y="2428765"/>
          <a:chExt cx="394002" cy="394002"/>
        </a:xfrm>
      </xdr:grpSpPr>
      <xdr:sp macro="" textlink="">
        <xdr:nvSpPr>
          <xdr:cNvPr id="18" name="Oval 1">
            <a:extLst>
              <a:ext uri="{FF2B5EF4-FFF2-40B4-BE49-F238E27FC236}">
                <a16:creationId xmlns:a16="http://schemas.microsoft.com/office/drawing/2014/main" id="{8E282E91-E671-4FD3-8D20-135E82C880D8}"/>
              </a:ext>
            </a:extLst>
          </xdr:cNvPr>
          <xdr:cNvSpPr>
            <a:spLocks/>
          </xdr:cNvSpPr>
        </xdr:nvSpPr>
        <xdr:spPr>
          <a:xfrm>
            <a:off x="10926019" y="2428765"/>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19" name="Group 15">
            <a:extLst>
              <a:ext uri="{FF2B5EF4-FFF2-40B4-BE49-F238E27FC236}">
                <a16:creationId xmlns:a16="http://schemas.microsoft.com/office/drawing/2014/main" id="{9A86FC22-4672-436F-976D-887F293C1645}"/>
              </a:ext>
            </a:extLst>
          </xdr:cNvPr>
          <xdr:cNvGrpSpPr>
            <a:grpSpLocks noChangeAspect="1"/>
          </xdr:cNvGrpSpPr>
        </xdr:nvGrpSpPr>
        <xdr:grpSpPr>
          <a:xfrm>
            <a:off x="10961999" y="2464745"/>
            <a:ext cx="322042" cy="322042"/>
            <a:chOff x="5273675" y="2606675"/>
            <a:chExt cx="1644650" cy="1644649"/>
          </a:xfrm>
        </xdr:grpSpPr>
        <xdr:sp macro="" textlink="">
          <xdr:nvSpPr>
            <xdr:cNvPr id="20" name="AutoShape 9">
              <a:extLst>
                <a:ext uri="{FF2B5EF4-FFF2-40B4-BE49-F238E27FC236}">
                  <a16:creationId xmlns:a16="http://schemas.microsoft.com/office/drawing/2014/main" id="{EE61A62B-2661-48E3-8576-CA92329BA369}"/>
                </a:ext>
              </a:extLst>
            </xdr:cNvPr>
            <xdr:cNvSpPr>
              <a:spLocks noChangeAspect="1" noChangeArrowheads="1" noTextEdit="1"/>
            </xdr:cNvSpPr>
          </xdr:nvSpPr>
          <xdr:spPr bwMode="auto">
            <a:xfrm>
              <a:off x="5273675" y="2606675"/>
              <a:ext cx="1644650" cy="1644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21" name="Group 17">
              <a:extLst>
                <a:ext uri="{FF2B5EF4-FFF2-40B4-BE49-F238E27FC236}">
                  <a16:creationId xmlns:a16="http://schemas.microsoft.com/office/drawing/2014/main" id="{3B18C7B5-0153-45C1-B910-90A533E5EBD6}"/>
                </a:ext>
              </a:extLst>
            </xdr:cNvPr>
            <xdr:cNvGrpSpPr/>
          </xdr:nvGrpSpPr>
          <xdr:grpSpPr>
            <a:xfrm>
              <a:off x="5725119" y="2833689"/>
              <a:ext cx="777282" cy="1249362"/>
              <a:chOff x="5725118" y="2833688"/>
              <a:chExt cx="777282" cy="1249361"/>
            </a:xfrm>
          </xdr:grpSpPr>
          <xdr:sp macro="" textlink="">
            <xdr:nvSpPr>
              <xdr:cNvPr id="22" name="Freeform 11">
                <a:extLst>
                  <a:ext uri="{FF2B5EF4-FFF2-40B4-BE49-F238E27FC236}">
                    <a16:creationId xmlns:a16="http://schemas.microsoft.com/office/drawing/2014/main" id="{AADDD593-88DB-4FF1-9F60-AA2677E5522B}"/>
                  </a:ext>
                </a:extLst>
              </xdr:cNvPr>
              <xdr:cNvSpPr>
                <a:spLocks/>
              </xdr:cNvSpPr>
            </xdr:nvSpPr>
            <xdr:spPr bwMode="auto">
              <a:xfrm>
                <a:off x="5807075" y="2833688"/>
                <a:ext cx="695325" cy="866775"/>
              </a:xfrm>
              <a:custGeom>
                <a:avLst/>
                <a:gdLst>
                  <a:gd name="T0" fmla="*/ 744 w 974"/>
                  <a:gd name="T1" fmla="*/ 324 h 1216"/>
                  <a:gd name="T2" fmla="*/ 697 w 974"/>
                  <a:gd name="T3" fmla="*/ 281 h 1216"/>
                  <a:gd name="T4" fmla="*/ 490 w 974"/>
                  <a:gd name="T5" fmla="*/ 140 h 1216"/>
                  <a:gd name="T6" fmla="*/ 447 w 974"/>
                  <a:gd name="T7" fmla="*/ 114 h 1216"/>
                  <a:gd name="T8" fmla="*/ 439 w 974"/>
                  <a:gd name="T9" fmla="*/ 6 h 1216"/>
                  <a:gd name="T10" fmla="*/ 264 w 974"/>
                  <a:gd name="T11" fmla="*/ 125 h 1216"/>
                  <a:gd name="T12" fmla="*/ 75 w 974"/>
                  <a:gd name="T13" fmla="*/ 329 h 1216"/>
                  <a:gd name="T14" fmla="*/ 142 w 974"/>
                  <a:gd name="T15" fmla="*/ 602 h 1216"/>
                  <a:gd name="T16" fmla="*/ 49 w 974"/>
                  <a:gd name="T17" fmla="*/ 534 h 1216"/>
                  <a:gd name="T18" fmla="*/ 17 w 974"/>
                  <a:gd name="T19" fmla="*/ 681 h 1216"/>
                  <a:gd name="T20" fmla="*/ 63 w 974"/>
                  <a:gd name="T21" fmla="*/ 772 h 1216"/>
                  <a:gd name="T22" fmla="*/ 23 w 974"/>
                  <a:gd name="T23" fmla="*/ 880 h 1216"/>
                  <a:gd name="T24" fmla="*/ 59 w 974"/>
                  <a:gd name="T25" fmla="*/ 974 h 1216"/>
                  <a:gd name="T26" fmla="*/ 54 w 974"/>
                  <a:gd name="T27" fmla="*/ 1216 h 1216"/>
                  <a:gd name="T28" fmla="*/ 86 w 974"/>
                  <a:gd name="T29" fmla="*/ 1015 h 1216"/>
                  <a:gd name="T30" fmla="*/ 199 w 974"/>
                  <a:gd name="T31" fmla="*/ 1034 h 1216"/>
                  <a:gd name="T32" fmla="*/ 65 w 974"/>
                  <a:gd name="T33" fmla="*/ 868 h 1216"/>
                  <a:gd name="T34" fmla="*/ 210 w 974"/>
                  <a:gd name="T35" fmla="*/ 913 h 1216"/>
                  <a:gd name="T36" fmla="*/ 237 w 974"/>
                  <a:gd name="T37" fmla="*/ 880 h 1216"/>
                  <a:gd name="T38" fmla="*/ 54 w 974"/>
                  <a:gd name="T39" fmla="*/ 589 h 1216"/>
                  <a:gd name="T40" fmla="*/ 273 w 974"/>
                  <a:gd name="T41" fmla="*/ 758 h 1216"/>
                  <a:gd name="T42" fmla="*/ 85 w 974"/>
                  <a:gd name="T43" fmla="*/ 426 h 1216"/>
                  <a:gd name="T44" fmla="*/ 297 w 974"/>
                  <a:gd name="T45" fmla="*/ 154 h 1216"/>
                  <a:gd name="T46" fmla="*/ 410 w 974"/>
                  <a:gd name="T47" fmla="*/ 47 h 1216"/>
                  <a:gd name="T48" fmla="*/ 404 w 974"/>
                  <a:gd name="T49" fmla="*/ 104 h 1216"/>
                  <a:gd name="T50" fmla="*/ 476 w 974"/>
                  <a:gd name="T51" fmla="*/ 182 h 1216"/>
                  <a:gd name="T52" fmla="*/ 658 w 974"/>
                  <a:gd name="T53" fmla="*/ 300 h 1216"/>
                  <a:gd name="T54" fmla="*/ 718 w 974"/>
                  <a:gd name="T55" fmla="*/ 360 h 1216"/>
                  <a:gd name="T56" fmla="*/ 851 w 974"/>
                  <a:gd name="T57" fmla="*/ 664 h 1216"/>
                  <a:gd name="T58" fmla="*/ 631 w 974"/>
                  <a:gd name="T59" fmla="*/ 568 h 1216"/>
                  <a:gd name="T60" fmla="*/ 465 w 974"/>
                  <a:gd name="T61" fmla="*/ 619 h 1216"/>
                  <a:gd name="T62" fmla="*/ 438 w 974"/>
                  <a:gd name="T63" fmla="*/ 649 h 1216"/>
                  <a:gd name="T64" fmla="*/ 500 w 974"/>
                  <a:gd name="T65" fmla="*/ 752 h 1216"/>
                  <a:gd name="T66" fmla="*/ 673 w 974"/>
                  <a:gd name="T67" fmla="*/ 1216 h 1216"/>
                  <a:gd name="T68" fmla="*/ 679 w 974"/>
                  <a:gd name="T69" fmla="*/ 922 h 1216"/>
                  <a:gd name="T70" fmla="*/ 525 w 974"/>
                  <a:gd name="T71" fmla="*/ 715 h 1216"/>
                  <a:gd name="T72" fmla="*/ 584 w 974"/>
                  <a:gd name="T73" fmla="*/ 630 h 1216"/>
                  <a:gd name="T74" fmla="*/ 677 w 974"/>
                  <a:gd name="T75" fmla="*/ 641 h 1216"/>
                  <a:gd name="T76" fmla="*/ 922 w 974"/>
                  <a:gd name="T77" fmla="*/ 471 h 12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974" h="1216">
                    <a:moveTo>
                      <a:pt x="922" y="471"/>
                    </a:moveTo>
                    <a:cubicBezTo>
                      <a:pt x="911" y="446"/>
                      <a:pt x="851" y="400"/>
                      <a:pt x="744" y="324"/>
                    </a:cubicBezTo>
                    <a:cubicBezTo>
                      <a:pt x="727" y="313"/>
                      <a:pt x="710" y="301"/>
                      <a:pt x="707" y="298"/>
                    </a:cubicBezTo>
                    <a:cubicBezTo>
                      <a:pt x="704" y="295"/>
                      <a:pt x="701" y="288"/>
                      <a:pt x="697" y="281"/>
                    </a:cubicBezTo>
                    <a:cubicBezTo>
                      <a:pt x="690" y="266"/>
                      <a:pt x="680" y="246"/>
                      <a:pt x="659" y="221"/>
                    </a:cubicBezTo>
                    <a:cubicBezTo>
                      <a:pt x="635" y="191"/>
                      <a:pt x="568" y="167"/>
                      <a:pt x="490" y="140"/>
                    </a:cubicBezTo>
                    <a:cubicBezTo>
                      <a:pt x="471" y="134"/>
                      <a:pt x="450" y="126"/>
                      <a:pt x="445" y="123"/>
                    </a:cubicBezTo>
                    <a:cubicBezTo>
                      <a:pt x="445" y="121"/>
                      <a:pt x="446" y="117"/>
                      <a:pt x="447" y="114"/>
                    </a:cubicBezTo>
                    <a:cubicBezTo>
                      <a:pt x="449" y="105"/>
                      <a:pt x="452" y="93"/>
                      <a:pt x="454" y="76"/>
                    </a:cubicBezTo>
                    <a:cubicBezTo>
                      <a:pt x="458" y="28"/>
                      <a:pt x="445" y="11"/>
                      <a:pt x="439" y="6"/>
                    </a:cubicBezTo>
                    <a:cubicBezTo>
                      <a:pt x="434" y="2"/>
                      <a:pt x="428" y="0"/>
                      <a:pt x="422" y="0"/>
                    </a:cubicBezTo>
                    <a:cubicBezTo>
                      <a:pt x="343" y="7"/>
                      <a:pt x="286" y="93"/>
                      <a:pt x="264" y="125"/>
                    </a:cubicBezTo>
                    <a:cubicBezTo>
                      <a:pt x="261" y="130"/>
                      <a:pt x="261" y="130"/>
                      <a:pt x="261" y="130"/>
                    </a:cubicBezTo>
                    <a:cubicBezTo>
                      <a:pt x="246" y="150"/>
                      <a:pt x="97" y="311"/>
                      <a:pt x="75" y="329"/>
                    </a:cubicBezTo>
                    <a:cubicBezTo>
                      <a:pt x="42" y="356"/>
                      <a:pt x="41" y="430"/>
                      <a:pt x="41" y="430"/>
                    </a:cubicBezTo>
                    <a:cubicBezTo>
                      <a:pt x="41" y="439"/>
                      <a:pt x="41" y="444"/>
                      <a:pt x="142" y="602"/>
                    </a:cubicBezTo>
                    <a:cubicBezTo>
                      <a:pt x="145" y="605"/>
                      <a:pt x="147" y="609"/>
                      <a:pt x="149" y="612"/>
                    </a:cubicBezTo>
                    <a:cubicBezTo>
                      <a:pt x="64" y="537"/>
                      <a:pt x="56" y="535"/>
                      <a:pt x="49" y="534"/>
                    </a:cubicBezTo>
                    <a:cubicBezTo>
                      <a:pt x="40" y="532"/>
                      <a:pt x="30" y="535"/>
                      <a:pt x="23" y="542"/>
                    </a:cubicBezTo>
                    <a:cubicBezTo>
                      <a:pt x="0" y="567"/>
                      <a:pt x="12" y="664"/>
                      <a:pt x="17" y="681"/>
                    </a:cubicBezTo>
                    <a:cubicBezTo>
                      <a:pt x="21" y="698"/>
                      <a:pt x="60" y="746"/>
                      <a:pt x="105" y="797"/>
                    </a:cubicBezTo>
                    <a:cubicBezTo>
                      <a:pt x="85" y="785"/>
                      <a:pt x="69" y="776"/>
                      <a:pt x="63" y="772"/>
                    </a:cubicBezTo>
                    <a:cubicBezTo>
                      <a:pt x="52" y="766"/>
                      <a:pt x="40" y="767"/>
                      <a:pt x="31" y="774"/>
                    </a:cubicBezTo>
                    <a:cubicBezTo>
                      <a:pt x="2" y="796"/>
                      <a:pt x="23" y="879"/>
                      <a:pt x="23" y="880"/>
                    </a:cubicBezTo>
                    <a:cubicBezTo>
                      <a:pt x="27" y="896"/>
                      <a:pt x="60" y="932"/>
                      <a:pt x="99" y="972"/>
                    </a:cubicBezTo>
                    <a:cubicBezTo>
                      <a:pt x="72" y="967"/>
                      <a:pt x="63" y="971"/>
                      <a:pt x="59" y="974"/>
                    </a:cubicBezTo>
                    <a:cubicBezTo>
                      <a:pt x="45" y="981"/>
                      <a:pt x="37" y="992"/>
                      <a:pt x="45" y="1111"/>
                    </a:cubicBezTo>
                    <a:cubicBezTo>
                      <a:pt x="48" y="1156"/>
                      <a:pt x="52" y="1202"/>
                      <a:pt x="54" y="1216"/>
                    </a:cubicBezTo>
                    <a:cubicBezTo>
                      <a:pt x="98" y="1216"/>
                      <a:pt x="98" y="1216"/>
                      <a:pt x="98" y="1216"/>
                    </a:cubicBezTo>
                    <a:cubicBezTo>
                      <a:pt x="90" y="1139"/>
                      <a:pt x="84" y="1047"/>
                      <a:pt x="86" y="1015"/>
                    </a:cubicBezTo>
                    <a:cubicBezTo>
                      <a:pt x="104" y="1018"/>
                      <a:pt x="139" y="1029"/>
                      <a:pt x="172" y="1043"/>
                    </a:cubicBezTo>
                    <a:cubicBezTo>
                      <a:pt x="182" y="1047"/>
                      <a:pt x="193" y="1043"/>
                      <a:pt x="199" y="1034"/>
                    </a:cubicBezTo>
                    <a:cubicBezTo>
                      <a:pt x="205" y="1025"/>
                      <a:pt x="204" y="1014"/>
                      <a:pt x="196" y="1006"/>
                    </a:cubicBezTo>
                    <a:cubicBezTo>
                      <a:pt x="139" y="951"/>
                      <a:pt x="73" y="883"/>
                      <a:pt x="65" y="868"/>
                    </a:cubicBezTo>
                    <a:cubicBezTo>
                      <a:pt x="62" y="856"/>
                      <a:pt x="60" y="836"/>
                      <a:pt x="60" y="822"/>
                    </a:cubicBezTo>
                    <a:cubicBezTo>
                      <a:pt x="105" y="849"/>
                      <a:pt x="208" y="913"/>
                      <a:pt x="210" y="913"/>
                    </a:cubicBezTo>
                    <a:cubicBezTo>
                      <a:pt x="219" y="919"/>
                      <a:pt x="231" y="917"/>
                      <a:pt x="238" y="909"/>
                    </a:cubicBezTo>
                    <a:cubicBezTo>
                      <a:pt x="245" y="900"/>
                      <a:pt x="245" y="888"/>
                      <a:pt x="237" y="880"/>
                    </a:cubicBezTo>
                    <a:cubicBezTo>
                      <a:pt x="156" y="791"/>
                      <a:pt x="67" y="688"/>
                      <a:pt x="59" y="669"/>
                    </a:cubicBezTo>
                    <a:cubicBezTo>
                      <a:pt x="54" y="652"/>
                      <a:pt x="52" y="613"/>
                      <a:pt x="54" y="589"/>
                    </a:cubicBezTo>
                    <a:cubicBezTo>
                      <a:pt x="90" y="618"/>
                      <a:pt x="171" y="690"/>
                      <a:pt x="244" y="758"/>
                    </a:cubicBezTo>
                    <a:cubicBezTo>
                      <a:pt x="252" y="765"/>
                      <a:pt x="264" y="766"/>
                      <a:pt x="273" y="758"/>
                    </a:cubicBezTo>
                    <a:cubicBezTo>
                      <a:pt x="281" y="751"/>
                      <a:pt x="283" y="739"/>
                      <a:pt x="277" y="730"/>
                    </a:cubicBezTo>
                    <a:cubicBezTo>
                      <a:pt x="209" y="625"/>
                      <a:pt x="100" y="455"/>
                      <a:pt x="85" y="426"/>
                    </a:cubicBezTo>
                    <a:cubicBezTo>
                      <a:pt x="86" y="405"/>
                      <a:pt x="93" y="371"/>
                      <a:pt x="103" y="363"/>
                    </a:cubicBezTo>
                    <a:cubicBezTo>
                      <a:pt x="125" y="345"/>
                      <a:pt x="279" y="181"/>
                      <a:pt x="297" y="154"/>
                    </a:cubicBezTo>
                    <a:cubicBezTo>
                      <a:pt x="300" y="150"/>
                      <a:pt x="300" y="150"/>
                      <a:pt x="300" y="150"/>
                    </a:cubicBezTo>
                    <a:cubicBezTo>
                      <a:pt x="316" y="127"/>
                      <a:pt x="359" y="63"/>
                      <a:pt x="410" y="47"/>
                    </a:cubicBezTo>
                    <a:cubicBezTo>
                      <a:pt x="411" y="53"/>
                      <a:pt x="411" y="61"/>
                      <a:pt x="410" y="72"/>
                    </a:cubicBezTo>
                    <a:cubicBezTo>
                      <a:pt x="409" y="85"/>
                      <a:pt x="406" y="95"/>
                      <a:pt x="404" y="104"/>
                    </a:cubicBezTo>
                    <a:cubicBezTo>
                      <a:pt x="400" y="121"/>
                      <a:pt x="394" y="144"/>
                      <a:pt x="421" y="161"/>
                    </a:cubicBezTo>
                    <a:cubicBezTo>
                      <a:pt x="429" y="166"/>
                      <a:pt x="445" y="171"/>
                      <a:pt x="476" y="182"/>
                    </a:cubicBezTo>
                    <a:cubicBezTo>
                      <a:pt x="522" y="197"/>
                      <a:pt x="607" y="227"/>
                      <a:pt x="626" y="249"/>
                    </a:cubicBezTo>
                    <a:cubicBezTo>
                      <a:pt x="643" y="270"/>
                      <a:pt x="651" y="286"/>
                      <a:pt x="658" y="300"/>
                    </a:cubicBezTo>
                    <a:cubicBezTo>
                      <a:pt x="663" y="312"/>
                      <a:pt x="668" y="322"/>
                      <a:pt x="678" y="330"/>
                    </a:cubicBezTo>
                    <a:cubicBezTo>
                      <a:pt x="682" y="335"/>
                      <a:pt x="693" y="343"/>
                      <a:pt x="718" y="360"/>
                    </a:cubicBezTo>
                    <a:cubicBezTo>
                      <a:pt x="760" y="390"/>
                      <a:pt x="871" y="468"/>
                      <a:pt x="881" y="489"/>
                    </a:cubicBezTo>
                    <a:cubicBezTo>
                      <a:pt x="891" y="511"/>
                      <a:pt x="923" y="631"/>
                      <a:pt x="851" y="664"/>
                    </a:cubicBezTo>
                    <a:cubicBezTo>
                      <a:pt x="807" y="685"/>
                      <a:pt x="747" y="639"/>
                      <a:pt x="704" y="606"/>
                    </a:cubicBezTo>
                    <a:cubicBezTo>
                      <a:pt x="672" y="582"/>
                      <a:pt x="651" y="566"/>
                      <a:pt x="631" y="568"/>
                    </a:cubicBezTo>
                    <a:cubicBezTo>
                      <a:pt x="616" y="570"/>
                      <a:pt x="594" y="579"/>
                      <a:pt x="567" y="590"/>
                    </a:cubicBezTo>
                    <a:cubicBezTo>
                      <a:pt x="537" y="602"/>
                      <a:pt x="481" y="625"/>
                      <a:pt x="465" y="619"/>
                    </a:cubicBezTo>
                    <a:cubicBezTo>
                      <a:pt x="457" y="616"/>
                      <a:pt x="447" y="618"/>
                      <a:pt x="441" y="625"/>
                    </a:cubicBezTo>
                    <a:cubicBezTo>
                      <a:pt x="435" y="631"/>
                      <a:pt x="434" y="641"/>
                      <a:pt x="438" y="649"/>
                    </a:cubicBezTo>
                    <a:cubicBezTo>
                      <a:pt x="441" y="656"/>
                      <a:pt x="469" y="716"/>
                      <a:pt x="492" y="743"/>
                    </a:cubicBezTo>
                    <a:cubicBezTo>
                      <a:pt x="493" y="745"/>
                      <a:pt x="496" y="748"/>
                      <a:pt x="500" y="752"/>
                    </a:cubicBezTo>
                    <a:cubicBezTo>
                      <a:pt x="671" y="942"/>
                      <a:pt x="734" y="1104"/>
                      <a:pt x="676" y="1208"/>
                    </a:cubicBezTo>
                    <a:cubicBezTo>
                      <a:pt x="674" y="1211"/>
                      <a:pt x="673" y="1213"/>
                      <a:pt x="673" y="1216"/>
                    </a:cubicBezTo>
                    <a:cubicBezTo>
                      <a:pt x="721" y="1216"/>
                      <a:pt x="721" y="1216"/>
                      <a:pt x="721" y="1216"/>
                    </a:cubicBezTo>
                    <a:cubicBezTo>
                      <a:pt x="758" y="1137"/>
                      <a:pt x="744" y="1038"/>
                      <a:pt x="679" y="922"/>
                    </a:cubicBezTo>
                    <a:cubicBezTo>
                      <a:pt x="627" y="827"/>
                      <a:pt x="556" y="748"/>
                      <a:pt x="532" y="722"/>
                    </a:cubicBezTo>
                    <a:cubicBezTo>
                      <a:pt x="529" y="719"/>
                      <a:pt x="527" y="716"/>
                      <a:pt x="525" y="715"/>
                    </a:cubicBezTo>
                    <a:cubicBezTo>
                      <a:pt x="516" y="703"/>
                      <a:pt x="503" y="681"/>
                      <a:pt x="493" y="662"/>
                    </a:cubicBezTo>
                    <a:cubicBezTo>
                      <a:pt x="518" y="657"/>
                      <a:pt x="548" y="645"/>
                      <a:pt x="584" y="630"/>
                    </a:cubicBezTo>
                    <a:cubicBezTo>
                      <a:pt x="603" y="622"/>
                      <a:pt x="625" y="614"/>
                      <a:pt x="635" y="612"/>
                    </a:cubicBezTo>
                    <a:cubicBezTo>
                      <a:pt x="642" y="614"/>
                      <a:pt x="662" y="629"/>
                      <a:pt x="677" y="641"/>
                    </a:cubicBezTo>
                    <a:cubicBezTo>
                      <a:pt x="726" y="679"/>
                      <a:pt x="801" y="737"/>
                      <a:pt x="870" y="704"/>
                    </a:cubicBezTo>
                    <a:cubicBezTo>
                      <a:pt x="974" y="655"/>
                      <a:pt x="937" y="508"/>
                      <a:pt x="922" y="471"/>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23" name="Freeform 19">
                <a:extLst>
                  <a:ext uri="{FF2B5EF4-FFF2-40B4-BE49-F238E27FC236}">
                    <a16:creationId xmlns:a16="http://schemas.microsoft.com/office/drawing/2014/main" id="{93803379-86AB-4BF1-BA57-B6F44FEBD42A}"/>
                  </a:ext>
                </a:extLst>
              </xdr:cNvPr>
              <xdr:cNvSpPr>
                <a:spLocks/>
              </xdr:cNvSpPr>
            </xdr:nvSpPr>
            <xdr:spPr bwMode="auto">
              <a:xfrm>
                <a:off x="5725118" y="3732213"/>
                <a:ext cx="741768" cy="350836"/>
              </a:xfrm>
              <a:custGeom>
                <a:avLst/>
                <a:gdLst>
                  <a:gd name="connsiteX0" fmla="*/ 146047 w 741770"/>
                  <a:gd name="connsiteY0" fmla="*/ 155575 h 350838"/>
                  <a:gd name="connsiteX1" fmla="*/ 595723 w 741770"/>
                  <a:gd name="connsiteY1" fmla="*/ 155575 h 350838"/>
                  <a:gd name="connsiteX2" fmla="*/ 600006 w 741770"/>
                  <a:gd name="connsiteY2" fmla="*/ 159151 h 350838"/>
                  <a:gd name="connsiteX3" fmla="*/ 738478 w 741770"/>
                  <a:gd name="connsiteY3" fmla="*/ 326520 h 350838"/>
                  <a:gd name="connsiteX4" fmla="*/ 727057 w 741770"/>
                  <a:gd name="connsiteY4" fmla="*/ 350838 h 350838"/>
                  <a:gd name="connsiteX5" fmla="*/ 14713 w 741770"/>
                  <a:gd name="connsiteY5" fmla="*/ 350838 h 350838"/>
                  <a:gd name="connsiteX6" fmla="*/ 3292 w 741770"/>
                  <a:gd name="connsiteY6" fmla="*/ 326520 h 350838"/>
                  <a:gd name="connsiteX7" fmla="*/ 141764 w 741770"/>
                  <a:gd name="connsiteY7" fmla="*/ 159151 h 350838"/>
                  <a:gd name="connsiteX8" fmla="*/ 146047 w 741770"/>
                  <a:gd name="connsiteY8" fmla="*/ 155575 h 350838"/>
                  <a:gd name="connsiteX9" fmla="*/ 93070 w 741770"/>
                  <a:gd name="connsiteY9" fmla="*/ 0 h 350838"/>
                  <a:gd name="connsiteX10" fmla="*/ 648699 w 741770"/>
                  <a:gd name="connsiteY10" fmla="*/ 0 h 350838"/>
                  <a:gd name="connsiteX11" fmla="*/ 655841 w 741770"/>
                  <a:gd name="connsiteY11" fmla="*/ 7158 h 350838"/>
                  <a:gd name="connsiteX12" fmla="*/ 655841 w 741770"/>
                  <a:gd name="connsiteY12" fmla="*/ 116668 h 350838"/>
                  <a:gd name="connsiteX13" fmla="*/ 648699 w 741770"/>
                  <a:gd name="connsiteY13" fmla="*/ 123825 h 350838"/>
                  <a:gd name="connsiteX14" fmla="*/ 93070 w 741770"/>
                  <a:gd name="connsiteY14" fmla="*/ 123825 h 350838"/>
                  <a:gd name="connsiteX15" fmla="*/ 85928 w 741770"/>
                  <a:gd name="connsiteY15" fmla="*/ 116668 h 350838"/>
                  <a:gd name="connsiteX16" fmla="*/ 85928 w 741770"/>
                  <a:gd name="connsiteY16" fmla="*/ 7158 h 350838"/>
                  <a:gd name="connsiteX17" fmla="*/ 93070 w 741770"/>
                  <a:gd name="connsiteY17" fmla="*/ 0 h 3508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741770" h="350838">
                    <a:moveTo>
                      <a:pt x="146047" y="155575"/>
                    </a:moveTo>
                    <a:cubicBezTo>
                      <a:pt x="146047" y="155575"/>
                      <a:pt x="146047" y="155575"/>
                      <a:pt x="595723" y="155575"/>
                    </a:cubicBezTo>
                    <a:cubicBezTo>
                      <a:pt x="597151" y="157006"/>
                      <a:pt x="598578" y="157721"/>
                      <a:pt x="600006" y="159151"/>
                    </a:cubicBezTo>
                    <a:cubicBezTo>
                      <a:pt x="600006" y="159151"/>
                      <a:pt x="600006" y="159151"/>
                      <a:pt x="738478" y="326520"/>
                    </a:cubicBezTo>
                    <a:cubicBezTo>
                      <a:pt x="746329" y="335818"/>
                      <a:pt x="739192" y="350838"/>
                      <a:pt x="727057" y="350838"/>
                    </a:cubicBezTo>
                    <a:cubicBezTo>
                      <a:pt x="727057" y="350838"/>
                      <a:pt x="727057" y="350838"/>
                      <a:pt x="14713" y="350838"/>
                    </a:cubicBezTo>
                    <a:cubicBezTo>
                      <a:pt x="2578" y="350838"/>
                      <a:pt x="-4559" y="335818"/>
                      <a:pt x="3292" y="326520"/>
                    </a:cubicBezTo>
                    <a:cubicBezTo>
                      <a:pt x="3292" y="326520"/>
                      <a:pt x="3292" y="326520"/>
                      <a:pt x="141764" y="159151"/>
                    </a:cubicBezTo>
                    <a:cubicBezTo>
                      <a:pt x="143192" y="157721"/>
                      <a:pt x="144620" y="157006"/>
                      <a:pt x="146047" y="155575"/>
                    </a:cubicBezTo>
                    <a:close/>
                    <a:moveTo>
                      <a:pt x="93070" y="0"/>
                    </a:moveTo>
                    <a:cubicBezTo>
                      <a:pt x="93070" y="0"/>
                      <a:pt x="93070" y="0"/>
                      <a:pt x="648699" y="0"/>
                    </a:cubicBezTo>
                    <a:cubicBezTo>
                      <a:pt x="652270" y="0"/>
                      <a:pt x="655841" y="3579"/>
                      <a:pt x="655841" y="7158"/>
                    </a:cubicBezTo>
                    <a:cubicBezTo>
                      <a:pt x="655841" y="7158"/>
                      <a:pt x="655841" y="7158"/>
                      <a:pt x="655841" y="116668"/>
                    </a:cubicBezTo>
                    <a:cubicBezTo>
                      <a:pt x="655841" y="120962"/>
                      <a:pt x="652270" y="123825"/>
                      <a:pt x="648699" y="123825"/>
                    </a:cubicBezTo>
                    <a:cubicBezTo>
                      <a:pt x="648699" y="123825"/>
                      <a:pt x="648699" y="123825"/>
                      <a:pt x="93070" y="123825"/>
                    </a:cubicBezTo>
                    <a:cubicBezTo>
                      <a:pt x="89499" y="123825"/>
                      <a:pt x="85928" y="120962"/>
                      <a:pt x="85928" y="116668"/>
                    </a:cubicBezTo>
                    <a:cubicBezTo>
                      <a:pt x="85928" y="116668"/>
                      <a:pt x="85928" y="116668"/>
                      <a:pt x="85928" y="7158"/>
                    </a:cubicBezTo>
                    <a:cubicBezTo>
                      <a:pt x="85928" y="3579"/>
                      <a:pt x="89499" y="0"/>
                      <a:pt x="93070" y="0"/>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noAutofit/>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130085</xdr:colOff>
      <xdr:row>38</xdr:row>
      <xdr:rowOff>208953</xdr:rowOff>
    </xdr:from>
    <xdr:to>
      <xdr:col>1</xdr:col>
      <xdr:colOff>891884</xdr:colOff>
      <xdr:row>42</xdr:row>
      <xdr:rowOff>12670</xdr:rowOff>
    </xdr:to>
    <xdr:grpSp>
      <xdr:nvGrpSpPr>
        <xdr:cNvPr id="24" name="グループ化 23">
          <a:extLst>
            <a:ext uri="{FF2B5EF4-FFF2-40B4-BE49-F238E27FC236}">
              <a16:creationId xmlns:a16="http://schemas.microsoft.com/office/drawing/2014/main" id="{46318D8E-4B2E-44AD-A3D1-CB2ADA592621}"/>
            </a:ext>
          </a:extLst>
        </xdr:cNvPr>
        <xdr:cNvGrpSpPr/>
      </xdr:nvGrpSpPr>
      <xdr:grpSpPr>
        <a:xfrm>
          <a:off x="592728" y="9284917"/>
          <a:ext cx="761799" cy="783432"/>
          <a:chOff x="10926019" y="3339593"/>
          <a:chExt cx="394002" cy="394002"/>
        </a:xfrm>
      </xdr:grpSpPr>
      <xdr:sp macro="" textlink="">
        <xdr:nvSpPr>
          <xdr:cNvPr id="25" name="Oval 1">
            <a:extLst>
              <a:ext uri="{FF2B5EF4-FFF2-40B4-BE49-F238E27FC236}">
                <a16:creationId xmlns:a16="http://schemas.microsoft.com/office/drawing/2014/main" id="{6F8BC975-294E-4D13-A1C3-FD496559E562}"/>
              </a:ext>
            </a:extLst>
          </xdr:cNvPr>
          <xdr:cNvSpPr>
            <a:spLocks noChangeAspect="1"/>
          </xdr:cNvSpPr>
        </xdr:nvSpPr>
        <xdr:spPr>
          <a:xfrm>
            <a:off x="10926019" y="3339593"/>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26" name="Group 3">
            <a:extLst>
              <a:ext uri="{FF2B5EF4-FFF2-40B4-BE49-F238E27FC236}">
                <a16:creationId xmlns:a16="http://schemas.microsoft.com/office/drawing/2014/main" id="{D5D48EB7-C6CB-4811-8FCA-73C7C077D936}"/>
              </a:ext>
            </a:extLst>
          </xdr:cNvPr>
          <xdr:cNvGrpSpPr>
            <a:grpSpLocks/>
          </xdr:cNvGrpSpPr>
        </xdr:nvGrpSpPr>
        <xdr:grpSpPr>
          <a:xfrm>
            <a:off x="10961999" y="3375573"/>
            <a:ext cx="322042" cy="322042"/>
            <a:chOff x="5273801" y="2606040"/>
            <a:chExt cx="1644396" cy="1645920"/>
          </a:xfrm>
        </xdr:grpSpPr>
        <xdr:sp macro="" textlink="">
          <xdr:nvSpPr>
            <xdr:cNvPr id="27" name="AutoShape 23">
              <a:extLst>
                <a:ext uri="{FF2B5EF4-FFF2-40B4-BE49-F238E27FC236}">
                  <a16:creationId xmlns:a16="http://schemas.microsoft.com/office/drawing/2014/main" id="{A75A5590-7A06-429E-BAAB-7F267220CB2E}"/>
                </a:ext>
              </a:extLst>
            </xdr:cNvPr>
            <xdr:cNvSpPr>
              <a:spLocks noChangeAspect="1" noChangeArrowheads="1" noTextEdit="1"/>
            </xdr:cNvSpPr>
          </xdr:nvSpPr>
          <xdr:spPr bwMode="auto">
            <a:xfrm>
              <a:off x="5273801" y="2606040"/>
              <a:ext cx="1644396"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28" name="Group 2">
              <a:extLst>
                <a:ext uri="{FF2B5EF4-FFF2-40B4-BE49-F238E27FC236}">
                  <a16:creationId xmlns:a16="http://schemas.microsoft.com/office/drawing/2014/main" id="{92A39F81-BCE7-458C-B58D-7BBA9E210000}"/>
                </a:ext>
              </a:extLst>
            </xdr:cNvPr>
            <xdr:cNvGrpSpPr/>
          </xdr:nvGrpSpPr>
          <xdr:grpSpPr>
            <a:xfrm>
              <a:off x="5343905" y="2928366"/>
              <a:ext cx="1505712" cy="995553"/>
              <a:chOff x="5343905" y="2928366"/>
              <a:chExt cx="1505712" cy="995553"/>
            </a:xfrm>
          </xdr:grpSpPr>
          <xdr:sp macro="" textlink="">
            <xdr:nvSpPr>
              <xdr:cNvPr id="29" name="Freeform 25">
                <a:extLst>
                  <a:ext uri="{FF2B5EF4-FFF2-40B4-BE49-F238E27FC236}">
                    <a16:creationId xmlns:a16="http://schemas.microsoft.com/office/drawing/2014/main" id="{99C605A2-92A7-4345-B0AE-B706169192C6}"/>
                  </a:ext>
                </a:extLst>
              </xdr:cNvPr>
              <xdr:cNvSpPr>
                <a:spLocks noEditPoints="1"/>
              </xdr:cNvSpPr>
            </xdr:nvSpPr>
            <xdr:spPr bwMode="auto">
              <a:xfrm>
                <a:off x="5696330" y="2928366"/>
                <a:ext cx="1153287" cy="654177"/>
              </a:xfrm>
              <a:custGeom>
                <a:avLst/>
                <a:gdLst>
                  <a:gd name="T0" fmla="*/ 1610 w 1616"/>
                  <a:gd name="T1" fmla="*/ 362 h 916"/>
                  <a:gd name="T2" fmla="*/ 1552 w 1616"/>
                  <a:gd name="T3" fmla="*/ 327 h 916"/>
                  <a:gd name="T4" fmla="*/ 1530 w 1616"/>
                  <a:gd name="T5" fmla="*/ 261 h 916"/>
                  <a:gd name="T6" fmla="*/ 1495 w 1616"/>
                  <a:gd name="T7" fmla="*/ 196 h 916"/>
                  <a:gd name="T8" fmla="*/ 1508 w 1616"/>
                  <a:gd name="T9" fmla="*/ 130 h 916"/>
                  <a:gd name="T10" fmla="*/ 1369 w 1616"/>
                  <a:gd name="T11" fmla="*/ 28 h 916"/>
                  <a:gd name="T12" fmla="*/ 1309 w 1616"/>
                  <a:gd name="T13" fmla="*/ 62 h 916"/>
                  <a:gd name="T14" fmla="*/ 1178 w 1616"/>
                  <a:gd name="T15" fmla="*/ 47 h 916"/>
                  <a:gd name="T16" fmla="*/ 1127 w 1616"/>
                  <a:gd name="T17" fmla="*/ 0 h 916"/>
                  <a:gd name="T18" fmla="*/ 1043 w 1616"/>
                  <a:gd name="T19" fmla="*/ 26 h 916"/>
                  <a:gd name="T20" fmla="*/ 967 w 1616"/>
                  <a:gd name="T21" fmla="*/ 69 h 916"/>
                  <a:gd name="T22" fmla="*/ 967 w 1616"/>
                  <a:gd name="T23" fmla="*/ 140 h 916"/>
                  <a:gd name="T24" fmla="*/ 886 w 1616"/>
                  <a:gd name="T25" fmla="*/ 246 h 916"/>
                  <a:gd name="T26" fmla="*/ 821 w 1616"/>
                  <a:gd name="T27" fmla="*/ 267 h 916"/>
                  <a:gd name="T28" fmla="*/ 798 w 1616"/>
                  <a:gd name="T29" fmla="*/ 441 h 916"/>
                  <a:gd name="T30" fmla="*/ 856 w 1616"/>
                  <a:gd name="T31" fmla="*/ 475 h 916"/>
                  <a:gd name="T32" fmla="*/ 879 w 1616"/>
                  <a:gd name="T33" fmla="*/ 546 h 916"/>
                  <a:gd name="T34" fmla="*/ 912 w 1616"/>
                  <a:gd name="T35" fmla="*/ 607 h 916"/>
                  <a:gd name="T36" fmla="*/ 896 w 1616"/>
                  <a:gd name="T37" fmla="*/ 673 h 916"/>
                  <a:gd name="T38" fmla="*/ 1031 w 1616"/>
                  <a:gd name="T39" fmla="*/ 777 h 916"/>
                  <a:gd name="T40" fmla="*/ 1089 w 1616"/>
                  <a:gd name="T41" fmla="*/ 743 h 916"/>
                  <a:gd name="T42" fmla="*/ 1236 w 1616"/>
                  <a:gd name="T43" fmla="*/ 762 h 916"/>
                  <a:gd name="T44" fmla="*/ 1287 w 1616"/>
                  <a:gd name="T45" fmla="*/ 808 h 916"/>
                  <a:gd name="T46" fmla="*/ 1366 w 1616"/>
                  <a:gd name="T47" fmla="*/ 783 h 916"/>
                  <a:gd name="T48" fmla="*/ 1440 w 1616"/>
                  <a:gd name="T49" fmla="*/ 741 h 916"/>
                  <a:gd name="T50" fmla="*/ 1440 w 1616"/>
                  <a:gd name="T51" fmla="*/ 673 h 916"/>
                  <a:gd name="T52" fmla="*/ 1528 w 1616"/>
                  <a:gd name="T53" fmla="*/ 552 h 916"/>
                  <a:gd name="T54" fmla="*/ 1591 w 1616"/>
                  <a:gd name="T55" fmla="*/ 532 h 916"/>
                  <a:gd name="T56" fmla="*/ 1610 w 1616"/>
                  <a:gd name="T57" fmla="*/ 362 h 916"/>
                  <a:gd name="T58" fmla="*/ 1276 w 1616"/>
                  <a:gd name="T59" fmla="*/ 569 h 916"/>
                  <a:gd name="T60" fmla="*/ 1041 w 1616"/>
                  <a:gd name="T61" fmla="*/ 475 h 916"/>
                  <a:gd name="T62" fmla="*/ 1133 w 1616"/>
                  <a:gd name="T63" fmla="*/ 239 h 916"/>
                  <a:gd name="T64" fmla="*/ 1367 w 1616"/>
                  <a:gd name="T65" fmla="*/ 333 h 916"/>
                  <a:gd name="T66" fmla="*/ 1276 w 1616"/>
                  <a:gd name="T67" fmla="*/ 569 h 916"/>
                  <a:gd name="T68" fmla="*/ 187 w 1616"/>
                  <a:gd name="T69" fmla="*/ 916 h 916"/>
                  <a:gd name="T70" fmla="*/ 0 w 1616"/>
                  <a:gd name="T71" fmla="*/ 729 h 916"/>
                  <a:gd name="T72" fmla="*/ 187 w 1616"/>
                  <a:gd name="T73" fmla="*/ 541 h 916"/>
                  <a:gd name="T74" fmla="*/ 375 w 1616"/>
                  <a:gd name="T75" fmla="*/ 729 h 916"/>
                  <a:gd name="T76" fmla="*/ 187 w 1616"/>
                  <a:gd name="T77" fmla="*/ 916 h 9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16" h="916">
                    <a:moveTo>
                      <a:pt x="1610" y="362"/>
                    </a:moveTo>
                    <a:cubicBezTo>
                      <a:pt x="1552" y="327"/>
                      <a:pt x="1552" y="327"/>
                      <a:pt x="1552" y="327"/>
                    </a:cubicBezTo>
                    <a:cubicBezTo>
                      <a:pt x="1547" y="305"/>
                      <a:pt x="1539" y="283"/>
                      <a:pt x="1530" y="261"/>
                    </a:cubicBezTo>
                    <a:cubicBezTo>
                      <a:pt x="1521" y="239"/>
                      <a:pt x="1508" y="217"/>
                      <a:pt x="1495" y="196"/>
                    </a:cubicBezTo>
                    <a:cubicBezTo>
                      <a:pt x="1508" y="130"/>
                      <a:pt x="1508" y="130"/>
                      <a:pt x="1508" y="130"/>
                    </a:cubicBezTo>
                    <a:cubicBezTo>
                      <a:pt x="1470" y="87"/>
                      <a:pt x="1421" y="51"/>
                      <a:pt x="1369" y="28"/>
                    </a:cubicBezTo>
                    <a:cubicBezTo>
                      <a:pt x="1309" y="62"/>
                      <a:pt x="1309" y="62"/>
                      <a:pt x="1309" y="62"/>
                    </a:cubicBezTo>
                    <a:cubicBezTo>
                      <a:pt x="1266" y="48"/>
                      <a:pt x="1223" y="43"/>
                      <a:pt x="1178" y="47"/>
                    </a:cubicBezTo>
                    <a:cubicBezTo>
                      <a:pt x="1127" y="0"/>
                      <a:pt x="1127" y="0"/>
                      <a:pt x="1127" y="0"/>
                    </a:cubicBezTo>
                    <a:cubicBezTo>
                      <a:pt x="1099" y="6"/>
                      <a:pt x="1071" y="13"/>
                      <a:pt x="1043" y="26"/>
                    </a:cubicBezTo>
                    <a:cubicBezTo>
                      <a:pt x="1016" y="38"/>
                      <a:pt x="989" y="53"/>
                      <a:pt x="967" y="69"/>
                    </a:cubicBezTo>
                    <a:cubicBezTo>
                      <a:pt x="967" y="140"/>
                      <a:pt x="967" y="140"/>
                      <a:pt x="967" y="140"/>
                    </a:cubicBezTo>
                    <a:cubicBezTo>
                      <a:pt x="933" y="171"/>
                      <a:pt x="905" y="206"/>
                      <a:pt x="886" y="246"/>
                    </a:cubicBezTo>
                    <a:cubicBezTo>
                      <a:pt x="821" y="267"/>
                      <a:pt x="821" y="267"/>
                      <a:pt x="821" y="267"/>
                    </a:cubicBezTo>
                    <a:cubicBezTo>
                      <a:pt x="801" y="321"/>
                      <a:pt x="794" y="380"/>
                      <a:pt x="798" y="441"/>
                    </a:cubicBezTo>
                    <a:cubicBezTo>
                      <a:pt x="856" y="475"/>
                      <a:pt x="856" y="475"/>
                      <a:pt x="856" y="475"/>
                    </a:cubicBezTo>
                    <a:cubicBezTo>
                      <a:pt x="861" y="498"/>
                      <a:pt x="868" y="523"/>
                      <a:pt x="879" y="546"/>
                    </a:cubicBezTo>
                    <a:cubicBezTo>
                      <a:pt x="889" y="567"/>
                      <a:pt x="899" y="588"/>
                      <a:pt x="912" y="607"/>
                    </a:cubicBezTo>
                    <a:cubicBezTo>
                      <a:pt x="896" y="673"/>
                      <a:pt x="896" y="673"/>
                      <a:pt x="896" y="673"/>
                    </a:cubicBezTo>
                    <a:cubicBezTo>
                      <a:pt x="934" y="718"/>
                      <a:pt x="980" y="752"/>
                      <a:pt x="1031" y="777"/>
                    </a:cubicBezTo>
                    <a:cubicBezTo>
                      <a:pt x="1089" y="743"/>
                      <a:pt x="1089" y="743"/>
                      <a:pt x="1089" y="743"/>
                    </a:cubicBezTo>
                    <a:cubicBezTo>
                      <a:pt x="1136" y="760"/>
                      <a:pt x="1185" y="766"/>
                      <a:pt x="1236" y="762"/>
                    </a:cubicBezTo>
                    <a:cubicBezTo>
                      <a:pt x="1287" y="808"/>
                      <a:pt x="1287" y="808"/>
                      <a:pt x="1287" y="808"/>
                    </a:cubicBezTo>
                    <a:cubicBezTo>
                      <a:pt x="1312" y="802"/>
                      <a:pt x="1340" y="794"/>
                      <a:pt x="1366" y="783"/>
                    </a:cubicBezTo>
                    <a:cubicBezTo>
                      <a:pt x="1392" y="771"/>
                      <a:pt x="1416" y="757"/>
                      <a:pt x="1440" y="741"/>
                    </a:cubicBezTo>
                    <a:cubicBezTo>
                      <a:pt x="1440" y="673"/>
                      <a:pt x="1440" y="673"/>
                      <a:pt x="1440" y="673"/>
                    </a:cubicBezTo>
                    <a:cubicBezTo>
                      <a:pt x="1477" y="639"/>
                      <a:pt x="1507" y="597"/>
                      <a:pt x="1528" y="552"/>
                    </a:cubicBezTo>
                    <a:cubicBezTo>
                      <a:pt x="1591" y="532"/>
                      <a:pt x="1591" y="532"/>
                      <a:pt x="1591" y="532"/>
                    </a:cubicBezTo>
                    <a:cubicBezTo>
                      <a:pt x="1610" y="479"/>
                      <a:pt x="1616" y="420"/>
                      <a:pt x="1610" y="362"/>
                    </a:cubicBezTo>
                    <a:close/>
                    <a:moveTo>
                      <a:pt x="1276" y="569"/>
                    </a:moveTo>
                    <a:cubicBezTo>
                      <a:pt x="1185" y="610"/>
                      <a:pt x="1080" y="566"/>
                      <a:pt x="1041" y="475"/>
                    </a:cubicBezTo>
                    <a:cubicBezTo>
                      <a:pt x="1002" y="383"/>
                      <a:pt x="1043" y="278"/>
                      <a:pt x="1133" y="239"/>
                    </a:cubicBezTo>
                    <a:cubicBezTo>
                      <a:pt x="1224" y="199"/>
                      <a:pt x="1330" y="242"/>
                      <a:pt x="1367" y="333"/>
                    </a:cubicBezTo>
                    <a:cubicBezTo>
                      <a:pt x="1407" y="424"/>
                      <a:pt x="1366" y="531"/>
                      <a:pt x="1276" y="569"/>
                    </a:cubicBezTo>
                    <a:close/>
                    <a:moveTo>
                      <a:pt x="187" y="916"/>
                    </a:moveTo>
                    <a:cubicBezTo>
                      <a:pt x="84" y="916"/>
                      <a:pt x="0" y="832"/>
                      <a:pt x="0" y="729"/>
                    </a:cubicBezTo>
                    <a:cubicBezTo>
                      <a:pt x="0" y="625"/>
                      <a:pt x="84" y="541"/>
                      <a:pt x="187" y="541"/>
                    </a:cubicBezTo>
                    <a:cubicBezTo>
                      <a:pt x="291" y="541"/>
                      <a:pt x="375" y="625"/>
                      <a:pt x="375" y="729"/>
                    </a:cubicBezTo>
                    <a:cubicBezTo>
                      <a:pt x="375" y="832"/>
                      <a:pt x="291" y="916"/>
                      <a:pt x="187" y="916"/>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30" name="Freeform 26">
                <a:extLst>
                  <a:ext uri="{FF2B5EF4-FFF2-40B4-BE49-F238E27FC236}">
                    <a16:creationId xmlns:a16="http://schemas.microsoft.com/office/drawing/2014/main" id="{DF1E1FF7-0E55-453B-9BBC-746BA327FF1F}"/>
                  </a:ext>
                </a:extLst>
              </xdr:cNvPr>
              <xdr:cNvSpPr>
                <a:spLocks noEditPoints="1"/>
              </xdr:cNvSpPr>
            </xdr:nvSpPr>
            <xdr:spPr bwMode="auto">
              <a:xfrm>
                <a:off x="5343905" y="2961132"/>
                <a:ext cx="971931" cy="962787"/>
              </a:xfrm>
              <a:custGeom>
                <a:avLst/>
                <a:gdLst>
                  <a:gd name="T0" fmla="*/ 638 w 1362"/>
                  <a:gd name="T1" fmla="*/ 1242 h 1348"/>
                  <a:gd name="T2" fmla="*/ 448 w 1362"/>
                  <a:gd name="T3" fmla="*/ 1319 h 1348"/>
                  <a:gd name="T4" fmla="*/ 352 w 1362"/>
                  <a:gd name="T5" fmla="*/ 1146 h 1348"/>
                  <a:gd name="T6" fmla="*/ 141 w 1362"/>
                  <a:gd name="T7" fmla="*/ 1095 h 1348"/>
                  <a:gd name="T8" fmla="*/ 46 w 1362"/>
                  <a:gd name="T9" fmla="*/ 928 h 1348"/>
                  <a:gd name="T10" fmla="*/ 0 w 1362"/>
                  <a:gd name="T11" fmla="*/ 664 h 1348"/>
                  <a:gd name="T12" fmla="*/ 32 w 1362"/>
                  <a:gd name="T13" fmla="*/ 474 h 1348"/>
                  <a:gd name="T14" fmla="*/ 212 w 1362"/>
                  <a:gd name="T15" fmla="*/ 351 h 1348"/>
                  <a:gd name="T16" fmla="*/ 244 w 1362"/>
                  <a:gd name="T17" fmla="*/ 159 h 1348"/>
                  <a:gd name="T18" fmla="*/ 451 w 1362"/>
                  <a:gd name="T19" fmla="*/ 167 h 1348"/>
                  <a:gd name="T20" fmla="*/ 592 w 1362"/>
                  <a:gd name="T21" fmla="*/ 5 h 1348"/>
                  <a:gd name="T22" fmla="*/ 784 w 1362"/>
                  <a:gd name="T23" fmla="*/ 6 h 1348"/>
                  <a:gd name="T24" fmla="*/ 1036 w 1362"/>
                  <a:gd name="T25" fmla="*/ 98 h 1348"/>
                  <a:gd name="T26" fmla="*/ 1184 w 1362"/>
                  <a:gd name="T27" fmla="*/ 220 h 1348"/>
                  <a:gd name="T28" fmla="*/ 1206 w 1362"/>
                  <a:gd name="T29" fmla="*/ 440 h 1348"/>
                  <a:gd name="T30" fmla="*/ 1351 w 1362"/>
                  <a:gd name="T31" fmla="*/ 562 h 1348"/>
                  <a:gd name="T32" fmla="*/ 1262 w 1362"/>
                  <a:gd name="T33" fmla="*/ 724 h 1348"/>
                  <a:gd name="T34" fmla="*/ 1310 w 1362"/>
                  <a:gd name="T35" fmla="*/ 940 h 1348"/>
                  <a:gd name="T36" fmla="*/ 1213 w 1362"/>
                  <a:gd name="T37" fmla="*/ 1106 h 1348"/>
                  <a:gd name="T38" fmla="*/ 1008 w 1362"/>
                  <a:gd name="T39" fmla="*/ 1278 h 1348"/>
                  <a:gd name="T40" fmla="*/ 828 w 1362"/>
                  <a:gd name="T41" fmla="*/ 1345 h 1348"/>
                  <a:gd name="T42" fmla="*/ 830 w 1362"/>
                  <a:gd name="T43" fmla="*/ 1299 h 1348"/>
                  <a:gd name="T44" fmla="*/ 965 w 1362"/>
                  <a:gd name="T45" fmla="*/ 1122 h 1348"/>
                  <a:gd name="T46" fmla="*/ 1072 w 1362"/>
                  <a:gd name="T47" fmla="*/ 1038 h 1348"/>
                  <a:gd name="T48" fmla="*/ 1264 w 1362"/>
                  <a:gd name="T49" fmla="*/ 935 h 1348"/>
                  <a:gd name="T50" fmla="*/ 1219 w 1362"/>
                  <a:gd name="T51" fmla="*/ 710 h 1348"/>
                  <a:gd name="T52" fmla="*/ 1308 w 1362"/>
                  <a:gd name="T53" fmla="*/ 570 h 1348"/>
                  <a:gd name="T54" fmla="*/ 1171 w 1362"/>
                  <a:gd name="T55" fmla="*/ 469 h 1348"/>
                  <a:gd name="T56" fmla="*/ 1142 w 1362"/>
                  <a:gd name="T57" fmla="*/ 241 h 1348"/>
                  <a:gd name="T58" fmla="*/ 915 w 1362"/>
                  <a:gd name="T59" fmla="*/ 217 h 1348"/>
                  <a:gd name="T60" fmla="*/ 802 w 1362"/>
                  <a:gd name="T61" fmla="*/ 179 h 1348"/>
                  <a:gd name="T62" fmla="*/ 610 w 1362"/>
                  <a:gd name="T63" fmla="*/ 47 h 1348"/>
                  <a:gd name="T64" fmla="*/ 458 w 1362"/>
                  <a:gd name="T65" fmla="*/ 212 h 1348"/>
                  <a:gd name="T66" fmla="*/ 272 w 1362"/>
                  <a:gd name="T67" fmla="*/ 192 h 1348"/>
                  <a:gd name="T68" fmla="*/ 254 w 1362"/>
                  <a:gd name="T69" fmla="*/ 369 h 1348"/>
                  <a:gd name="T70" fmla="*/ 70 w 1362"/>
                  <a:gd name="T71" fmla="*/ 500 h 1348"/>
                  <a:gd name="T72" fmla="*/ 143 w 1362"/>
                  <a:gd name="T73" fmla="*/ 698 h 1348"/>
                  <a:gd name="T74" fmla="*/ 170 w 1362"/>
                  <a:gd name="T75" fmla="*/ 846 h 1348"/>
                  <a:gd name="T76" fmla="*/ 168 w 1362"/>
                  <a:gd name="T77" fmla="*/ 1058 h 1348"/>
                  <a:gd name="T78" fmla="*/ 386 w 1362"/>
                  <a:gd name="T79" fmla="*/ 1115 h 1348"/>
                  <a:gd name="T80" fmla="*/ 463 w 1362"/>
                  <a:gd name="T81" fmla="*/ 1278 h 1348"/>
                  <a:gd name="T82" fmla="*/ 630 w 1362"/>
                  <a:gd name="T83" fmla="*/ 1198 h 1348"/>
                  <a:gd name="T84" fmla="*/ 742 w 1362"/>
                  <a:gd name="T85" fmla="*/ 1197 h 1348"/>
                  <a:gd name="T86" fmla="*/ 681 w 1362"/>
                  <a:gd name="T87" fmla="*/ 257 h 1348"/>
                  <a:gd name="T88" fmla="*/ 681 w 1362"/>
                  <a:gd name="T89" fmla="*/ 301 h 1348"/>
                  <a:gd name="T90" fmla="*/ 1063 w 1362"/>
                  <a:gd name="T91" fmla="*/ 683 h 13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362" h="1348">
                    <a:moveTo>
                      <a:pt x="815" y="1348"/>
                    </a:moveTo>
                    <a:cubicBezTo>
                      <a:pt x="724" y="1242"/>
                      <a:pt x="724" y="1242"/>
                      <a:pt x="724" y="1242"/>
                    </a:cubicBezTo>
                    <a:cubicBezTo>
                      <a:pt x="695" y="1244"/>
                      <a:pt x="666" y="1244"/>
                      <a:pt x="638" y="1242"/>
                    </a:cubicBezTo>
                    <a:cubicBezTo>
                      <a:pt x="547" y="1348"/>
                      <a:pt x="547" y="1348"/>
                      <a:pt x="547" y="1348"/>
                    </a:cubicBezTo>
                    <a:cubicBezTo>
                      <a:pt x="534" y="1345"/>
                      <a:pt x="534" y="1345"/>
                      <a:pt x="534" y="1345"/>
                    </a:cubicBezTo>
                    <a:cubicBezTo>
                      <a:pt x="494" y="1336"/>
                      <a:pt x="450" y="1320"/>
                      <a:pt x="448" y="1319"/>
                    </a:cubicBezTo>
                    <a:cubicBezTo>
                      <a:pt x="446" y="1318"/>
                      <a:pt x="402" y="1302"/>
                      <a:pt x="366" y="1284"/>
                    </a:cubicBezTo>
                    <a:cubicBezTo>
                      <a:pt x="354" y="1278"/>
                      <a:pt x="354" y="1278"/>
                      <a:pt x="354" y="1278"/>
                    </a:cubicBezTo>
                    <a:cubicBezTo>
                      <a:pt x="352" y="1146"/>
                      <a:pt x="352" y="1146"/>
                      <a:pt x="352" y="1146"/>
                    </a:cubicBezTo>
                    <a:cubicBezTo>
                      <a:pt x="325" y="1128"/>
                      <a:pt x="299" y="1107"/>
                      <a:pt x="275" y="1085"/>
                    </a:cubicBezTo>
                    <a:cubicBezTo>
                      <a:pt x="149" y="1105"/>
                      <a:pt x="149" y="1105"/>
                      <a:pt x="149" y="1105"/>
                    </a:cubicBezTo>
                    <a:cubicBezTo>
                      <a:pt x="141" y="1095"/>
                      <a:pt x="141" y="1095"/>
                      <a:pt x="141" y="1095"/>
                    </a:cubicBezTo>
                    <a:cubicBezTo>
                      <a:pt x="116" y="1062"/>
                      <a:pt x="93" y="1022"/>
                      <a:pt x="92" y="1020"/>
                    </a:cubicBezTo>
                    <a:cubicBezTo>
                      <a:pt x="91" y="1018"/>
                      <a:pt x="67" y="977"/>
                      <a:pt x="51" y="940"/>
                    </a:cubicBezTo>
                    <a:cubicBezTo>
                      <a:pt x="46" y="928"/>
                      <a:pt x="46" y="928"/>
                      <a:pt x="46" y="928"/>
                    </a:cubicBezTo>
                    <a:cubicBezTo>
                      <a:pt x="121" y="836"/>
                      <a:pt x="121" y="836"/>
                      <a:pt x="121" y="836"/>
                    </a:cubicBezTo>
                    <a:cubicBezTo>
                      <a:pt x="110" y="799"/>
                      <a:pt x="104" y="762"/>
                      <a:pt x="101" y="724"/>
                    </a:cubicBezTo>
                    <a:cubicBezTo>
                      <a:pt x="0" y="664"/>
                      <a:pt x="0" y="664"/>
                      <a:pt x="0" y="664"/>
                    </a:cubicBezTo>
                    <a:cubicBezTo>
                      <a:pt x="1" y="650"/>
                      <a:pt x="1" y="650"/>
                      <a:pt x="1" y="650"/>
                    </a:cubicBezTo>
                    <a:cubicBezTo>
                      <a:pt x="3" y="610"/>
                      <a:pt x="11" y="564"/>
                      <a:pt x="11" y="562"/>
                    </a:cubicBezTo>
                    <a:cubicBezTo>
                      <a:pt x="12" y="560"/>
                      <a:pt x="20" y="513"/>
                      <a:pt x="32" y="474"/>
                    </a:cubicBezTo>
                    <a:cubicBezTo>
                      <a:pt x="35" y="462"/>
                      <a:pt x="35" y="462"/>
                      <a:pt x="35" y="462"/>
                    </a:cubicBezTo>
                    <a:cubicBezTo>
                      <a:pt x="157" y="439"/>
                      <a:pt x="157" y="439"/>
                      <a:pt x="157" y="439"/>
                    </a:cubicBezTo>
                    <a:cubicBezTo>
                      <a:pt x="173" y="408"/>
                      <a:pt x="191" y="378"/>
                      <a:pt x="212" y="351"/>
                    </a:cubicBezTo>
                    <a:cubicBezTo>
                      <a:pt x="170" y="230"/>
                      <a:pt x="170" y="230"/>
                      <a:pt x="170" y="230"/>
                    </a:cubicBezTo>
                    <a:cubicBezTo>
                      <a:pt x="179" y="220"/>
                      <a:pt x="179" y="220"/>
                      <a:pt x="179" y="220"/>
                    </a:cubicBezTo>
                    <a:cubicBezTo>
                      <a:pt x="206" y="190"/>
                      <a:pt x="243" y="160"/>
                      <a:pt x="244" y="159"/>
                    </a:cubicBezTo>
                    <a:cubicBezTo>
                      <a:pt x="246" y="157"/>
                      <a:pt x="282" y="127"/>
                      <a:pt x="316" y="105"/>
                    </a:cubicBezTo>
                    <a:cubicBezTo>
                      <a:pt x="327" y="98"/>
                      <a:pt x="327" y="98"/>
                      <a:pt x="327" y="98"/>
                    </a:cubicBezTo>
                    <a:cubicBezTo>
                      <a:pt x="451" y="167"/>
                      <a:pt x="451" y="167"/>
                      <a:pt x="451" y="167"/>
                    </a:cubicBezTo>
                    <a:cubicBezTo>
                      <a:pt x="476" y="157"/>
                      <a:pt x="502" y="148"/>
                      <a:pt x="528" y="142"/>
                    </a:cubicBezTo>
                    <a:cubicBezTo>
                      <a:pt x="579" y="6"/>
                      <a:pt x="579" y="6"/>
                      <a:pt x="579" y="6"/>
                    </a:cubicBezTo>
                    <a:cubicBezTo>
                      <a:pt x="592" y="5"/>
                      <a:pt x="592" y="5"/>
                      <a:pt x="592" y="5"/>
                    </a:cubicBezTo>
                    <a:cubicBezTo>
                      <a:pt x="632" y="0"/>
                      <a:pt x="679" y="0"/>
                      <a:pt x="681" y="0"/>
                    </a:cubicBezTo>
                    <a:cubicBezTo>
                      <a:pt x="683" y="0"/>
                      <a:pt x="730" y="0"/>
                      <a:pt x="771" y="5"/>
                    </a:cubicBezTo>
                    <a:cubicBezTo>
                      <a:pt x="784" y="6"/>
                      <a:pt x="784" y="6"/>
                      <a:pt x="784" y="6"/>
                    </a:cubicBezTo>
                    <a:cubicBezTo>
                      <a:pt x="835" y="142"/>
                      <a:pt x="835" y="142"/>
                      <a:pt x="835" y="142"/>
                    </a:cubicBezTo>
                    <a:cubicBezTo>
                      <a:pt x="861" y="149"/>
                      <a:pt x="887" y="157"/>
                      <a:pt x="912" y="168"/>
                    </a:cubicBezTo>
                    <a:cubicBezTo>
                      <a:pt x="1036" y="98"/>
                      <a:pt x="1036" y="98"/>
                      <a:pt x="1036" y="98"/>
                    </a:cubicBezTo>
                    <a:cubicBezTo>
                      <a:pt x="1047" y="105"/>
                      <a:pt x="1047" y="105"/>
                      <a:pt x="1047" y="105"/>
                    </a:cubicBezTo>
                    <a:cubicBezTo>
                      <a:pt x="1081" y="128"/>
                      <a:pt x="1117" y="158"/>
                      <a:pt x="1118" y="159"/>
                    </a:cubicBezTo>
                    <a:cubicBezTo>
                      <a:pt x="1120" y="160"/>
                      <a:pt x="1156" y="191"/>
                      <a:pt x="1184" y="220"/>
                    </a:cubicBezTo>
                    <a:cubicBezTo>
                      <a:pt x="1193" y="230"/>
                      <a:pt x="1193" y="230"/>
                      <a:pt x="1193" y="230"/>
                    </a:cubicBezTo>
                    <a:cubicBezTo>
                      <a:pt x="1151" y="351"/>
                      <a:pt x="1151" y="351"/>
                      <a:pt x="1151" y="351"/>
                    </a:cubicBezTo>
                    <a:cubicBezTo>
                      <a:pt x="1172" y="379"/>
                      <a:pt x="1190" y="408"/>
                      <a:pt x="1206" y="440"/>
                    </a:cubicBezTo>
                    <a:cubicBezTo>
                      <a:pt x="1327" y="462"/>
                      <a:pt x="1327" y="462"/>
                      <a:pt x="1327" y="462"/>
                    </a:cubicBezTo>
                    <a:cubicBezTo>
                      <a:pt x="1331" y="475"/>
                      <a:pt x="1331" y="475"/>
                      <a:pt x="1331" y="475"/>
                    </a:cubicBezTo>
                    <a:cubicBezTo>
                      <a:pt x="1342" y="514"/>
                      <a:pt x="1351" y="560"/>
                      <a:pt x="1351" y="562"/>
                    </a:cubicBezTo>
                    <a:cubicBezTo>
                      <a:pt x="1351" y="564"/>
                      <a:pt x="1359" y="611"/>
                      <a:pt x="1362" y="651"/>
                    </a:cubicBezTo>
                    <a:cubicBezTo>
                      <a:pt x="1362" y="664"/>
                      <a:pt x="1362" y="664"/>
                      <a:pt x="1362" y="664"/>
                    </a:cubicBezTo>
                    <a:cubicBezTo>
                      <a:pt x="1262" y="724"/>
                      <a:pt x="1262" y="724"/>
                      <a:pt x="1262" y="724"/>
                    </a:cubicBezTo>
                    <a:cubicBezTo>
                      <a:pt x="1259" y="762"/>
                      <a:pt x="1252" y="800"/>
                      <a:pt x="1241" y="837"/>
                    </a:cubicBezTo>
                    <a:cubicBezTo>
                      <a:pt x="1316" y="928"/>
                      <a:pt x="1316" y="928"/>
                      <a:pt x="1316" y="928"/>
                    </a:cubicBezTo>
                    <a:cubicBezTo>
                      <a:pt x="1310" y="940"/>
                      <a:pt x="1310" y="940"/>
                      <a:pt x="1310" y="940"/>
                    </a:cubicBezTo>
                    <a:cubicBezTo>
                      <a:pt x="1294" y="978"/>
                      <a:pt x="1271" y="1019"/>
                      <a:pt x="1270" y="1020"/>
                    </a:cubicBezTo>
                    <a:cubicBezTo>
                      <a:pt x="1269" y="1022"/>
                      <a:pt x="1245" y="1063"/>
                      <a:pt x="1221" y="1095"/>
                    </a:cubicBezTo>
                    <a:cubicBezTo>
                      <a:pt x="1213" y="1106"/>
                      <a:pt x="1213" y="1106"/>
                      <a:pt x="1213" y="1106"/>
                    </a:cubicBezTo>
                    <a:cubicBezTo>
                      <a:pt x="1087" y="1085"/>
                      <a:pt x="1087" y="1085"/>
                      <a:pt x="1087" y="1085"/>
                    </a:cubicBezTo>
                    <a:cubicBezTo>
                      <a:pt x="1063" y="1108"/>
                      <a:pt x="1037" y="1128"/>
                      <a:pt x="1009" y="1147"/>
                    </a:cubicBezTo>
                    <a:cubicBezTo>
                      <a:pt x="1008" y="1278"/>
                      <a:pt x="1008" y="1278"/>
                      <a:pt x="1008" y="1278"/>
                    </a:cubicBezTo>
                    <a:cubicBezTo>
                      <a:pt x="996" y="1284"/>
                      <a:pt x="996" y="1284"/>
                      <a:pt x="996" y="1284"/>
                    </a:cubicBezTo>
                    <a:cubicBezTo>
                      <a:pt x="959" y="1302"/>
                      <a:pt x="915" y="1319"/>
                      <a:pt x="913" y="1319"/>
                    </a:cubicBezTo>
                    <a:cubicBezTo>
                      <a:pt x="911" y="1320"/>
                      <a:pt x="867" y="1336"/>
                      <a:pt x="828" y="1345"/>
                    </a:cubicBezTo>
                    <a:lnTo>
                      <a:pt x="815" y="1348"/>
                    </a:lnTo>
                    <a:close/>
                    <a:moveTo>
                      <a:pt x="742" y="1197"/>
                    </a:moveTo>
                    <a:cubicBezTo>
                      <a:pt x="830" y="1299"/>
                      <a:pt x="830" y="1299"/>
                      <a:pt x="830" y="1299"/>
                    </a:cubicBezTo>
                    <a:cubicBezTo>
                      <a:pt x="864" y="1290"/>
                      <a:pt x="898" y="1278"/>
                      <a:pt x="898" y="1278"/>
                    </a:cubicBezTo>
                    <a:cubicBezTo>
                      <a:pt x="899" y="1278"/>
                      <a:pt x="933" y="1265"/>
                      <a:pt x="964" y="1251"/>
                    </a:cubicBezTo>
                    <a:cubicBezTo>
                      <a:pt x="965" y="1122"/>
                      <a:pt x="965" y="1122"/>
                      <a:pt x="965" y="1122"/>
                    </a:cubicBezTo>
                    <a:cubicBezTo>
                      <a:pt x="976" y="1116"/>
                      <a:pt x="976" y="1116"/>
                      <a:pt x="976" y="1116"/>
                    </a:cubicBezTo>
                    <a:cubicBezTo>
                      <a:pt x="1008" y="1096"/>
                      <a:pt x="1037" y="1072"/>
                      <a:pt x="1064" y="1046"/>
                    </a:cubicBezTo>
                    <a:cubicBezTo>
                      <a:pt x="1072" y="1038"/>
                      <a:pt x="1072" y="1038"/>
                      <a:pt x="1072" y="1038"/>
                    </a:cubicBezTo>
                    <a:cubicBezTo>
                      <a:pt x="1193" y="1058"/>
                      <a:pt x="1193" y="1058"/>
                      <a:pt x="1193" y="1058"/>
                    </a:cubicBezTo>
                    <a:cubicBezTo>
                      <a:pt x="1213" y="1030"/>
                      <a:pt x="1232" y="999"/>
                      <a:pt x="1232" y="998"/>
                    </a:cubicBezTo>
                    <a:cubicBezTo>
                      <a:pt x="1232" y="998"/>
                      <a:pt x="1250" y="967"/>
                      <a:pt x="1264" y="935"/>
                    </a:cubicBezTo>
                    <a:cubicBezTo>
                      <a:pt x="1192" y="847"/>
                      <a:pt x="1192" y="847"/>
                      <a:pt x="1192" y="847"/>
                    </a:cubicBezTo>
                    <a:cubicBezTo>
                      <a:pt x="1196" y="835"/>
                      <a:pt x="1196" y="835"/>
                      <a:pt x="1196" y="835"/>
                    </a:cubicBezTo>
                    <a:cubicBezTo>
                      <a:pt x="1209" y="795"/>
                      <a:pt x="1217" y="753"/>
                      <a:pt x="1219" y="710"/>
                    </a:cubicBezTo>
                    <a:cubicBezTo>
                      <a:pt x="1219" y="698"/>
                      <a:pt x="1219" y="698"/>
                      <a:pt x="1219" y="698"/>
                    </a:cubicBezTo>
                    <a:cubicBezTo>
                      <a:pt x="1317" y="640"/>
                      <a:pt x="1317" y="640"/>
                      <a:pt x="1317" y="640"/>
                    </a:cubicBezTo>
                    <a:cubicBezTo>
                      <a:pt x="1314" y="606"/>
                      <a:pt x="1308" y="570"/>
                      <a:pt x="1308" y="570"/>
                    </a:cubicBezTo>
                    <a:cubicBezTo>
                      <a:pt x="1307" y="569"/>
                      <a:pt x="1301" y="534"/>
                      <a:pt x="1292" y="501"/>
                    </a:cubicBezTo>
                    <a:cubicBezTo>
                      <a:pt x="1176" y="479"/>
                      <a:pt x="1176" y="479"/>
                      <a:pt x="1176" y="479"/>
                    </a:cubicBezTo>
                    <a:cubicBezTo>
                      <a:pt x="1171" y="469"/>
                      <a:pt x="1171" y="469"/>
                      <a:pt x="1171" y="469"/>
                    </a:cubicBezTo>
                    <a:cubicBezTo>
                      <a:pt x="1154" y="433"/>
                      <a:pt x="1133" y="400"/>
                      <a:pt x="1109" y="369"/>
                    </a:cubicBezTo>
                    <a:cubicBezTo>
                      <a:pt x="1101" y="359"/>
                      <a:pt x="1101" y="359"/>
                      <a:pt x="1101" y="359"/>
                    </a:cubicBezTo>
                    <a:cubicBezTo>
                      <a:pt x="1142" y="241"/>
                      <a:pt x="1142" y="241"/>
                      <a:pt x="1142" y="241"/>
                    </a:cubicBezTo>
                    <a:cubicBezTo>
                      <a:pt x="1118" y="216"/>
                      <a:pt x="1090" y="193"/>
                      <a:pt x="1090" y="193"/>
                    </a:cubicBezTo>
                    <a:cubicBezTo>
                      <a:pt x="1090" y="193"/>
                      <a:pt x="1062" y="169"/>
                      <a:pt x="1034" y="150"/>
                    </a:cubicBezTo>
                    <a:cubicBezTo>
                      <a:pt x="915" y="217"/>
                      <a:pt x="915" y="217"/>
                      <a:pt x="915" y="217"/>
                    </a:cubicBezTo>
                    <a:cubicBezTo>
                      <a:pt x="905" y="212"/>
                      <a:pt x="905" y="212"/>
                      <a:pt x="905" y="212"/>
                    </a:cubicBezTo>
                    <a:cubicBezTo>
                      <a:pt x="875" y="199"/>
                      <a:pt x="845" y="189"/>
                      <a:pt x="813" y="182"/>
                    </a:cubicBezTo>
                    <a:cubicBezTo>
                      <a:pt x="802" y="179"/>
                      <a:pt x="802" y="179"/>
                      <a:pt x="802" y="179"/>
                    </a:cubicBezTo>
                    <a:cubicBezTo>
                      <a:pt x="752" y="47"/>
                      <a:pt x="752" y="47"/>
                      <a:pt x="752" y="47"/>
                    </a:cubicBezTo>
                    <a:cubicBezTo>
                      <a:pt x="718" y="44"/>
                      <a:pt x="682" y="44"/>
                      <a:pt x="681" y="44"/>
                    </a:cubicBezTo>
                    <a:cubicBezTo>
                      <a:pt x="681" y="44"/>
                      <a:pt x="645" y="44"/>
                      <a:pt x="610" y="47"/>
                    </a:cubicBezTo>
                    <a:cubicBezTo>
                      <a:pt x="561" y="179"/>
                      <a:pt x="561" y="179"/>
                      <a:pt x="561" y="179"/>
                    </a:cubicBezTo>
                    <a:cubicBezTo>
                      <a:pt x="549" y="182"/>
                      <a:pt x="549" y="182"/>
                      <a:pt x="549" y="182"/>
                    </a:cubicBezTo>
                    <a:cubicBezTo>
                      <a:pt x="518" y="189"/>
                      <a:pt x="488" y="199"/>
                      <a:pt x="458" y="212"/>
                    </a:cubicBezTo>
                    <a:cubicBezTo>
                      <a:pt x="448" y="217"/>
                      <a:pt x="448" y="217"/>
                      <a:pt x="448" y="217"/>
                    </a:cubicBezTo>
                    <a:cubicBezTo>
                      <a:pt x="329" y="149"/>
                      <a:pt x="329" y="149"/>
                      <a:pt x="329" y="149"/>
                    </a:cubicBezTo>
                    <a:cubicBezTo>
                      <a:pt x="300" y="169"/>
                      <a:pt x="273" y="192"/>
                      <a:pt x="272" y="192"/>
                    </a:cubicBezTo>
                    <a:cubicBezTo>
                      <a:pt x="272" y="193"/>
                      <a:pt x="244" y="216"/>
                      <a:pt x="220" y="241"/>
                    </a:cubicBezTo>
                    <a:cubicBezTo>
                      <a:pt x="262" y="359"/>
                      <a:pt x="262" y="359"/>
                      <a:pt x="262" y="359"/>
                    </a:cubicBezTo>
                    <a:cubicBezTo>
                      <a:pt x="254" y="369"/>
                      <a:pt x="254" y="369"/>
                      <a:pt x="254" y="369"/>
                    </a:cubicBezTo>
                    <a:cubicBezTo>
                      <a:pt x="229" y="399"/>
                      <a:pt x="209" y="433"/>
                      <a:pt x="192" y="468"/>
                    </a:cubicBezTo>
                    <a:cubicBezTo>
                      <a:pt x="187" y="478"/>
                      <a:pt x="187" y="478"/>
                      <a:pt x="187" y="478"/>
                    </a:cubicBezTo>
                    <a:cubicBezTo>
                      <a:pt x="70" y="500"/>
                      <a:pt x="70" y="500"/>
                      <a:pt x="70" y="500"/>
                    </a:cubicBezTo>
                    <a:cubicBezTo>
                      <a:pt x="61" y="533"/>
                      <a:pt x="55" y="569"/>
                      <a:pt x="55" y="569"/>
                    </a:cubicBezTo>
                    <a:cubicBezTo>
                      <a:pt x="55" y="570"/>
                      <a:pt x="48" y="605"/>
                      <a:pt x="45" y="640"/>
                    </a:cubicBezTo>
                    <a:cubicBezTo>
                      <a:pt x="143" y="698"/>
                      <a:pt x="143" y="698"/>
                      <a:pt x="143" y="698"/>
                    </a:cubicBezTo>
                    <a:cubicBezTo>
                      <a:pt x="144" y="709"/>
                      <a:pt x="144" y="709"/>
                      <a:pt x="144" y="709"/>
                    </a:cubicBezTo>
                    <a:cubicBezTo>
                      <a:pt x="146" y="752"/>
                      <a:pt x="154" y="794"/>
                      <a:pt x="167" y="834"/>
                    </a:cubicBezTo>
                    <a:cubicBezTo>
                      <a:pt x="170" y="846"/>
                      <a:pt x="170" y="846"/>
                      <a:pt x="170" y="846"/>
                    </a:cubicBezTo>
                    <a:cubicBezTo>
                      <a:pt x="97" y="935"/>
                      <a:pt x="97" y="935"/>
                      <a:pt x="97" y="935"/>
                    </a:cubicBezTo>
                    <a:cubicBezTo>
                      <a:pt x="112" y="966"/>
                      <a:pt x="130" y="997"/>
                      <a:pt x="130" y="998"/>
                    </a:cubicBezTo>
                    <a:cubicBezTo>
                      <a:pt x="130" y="998"/>
                      <a:pt x="148" y="1029"/>
                      <a:pt x="168" y="1058"/>
                    </a:cubicBezTo>
                    <a:cubicBezTo>
                      <a:pt x="290" y="1038"/>
                      <a:pt x="290" y="1038"/>
                      <a:pt x="290" y="1038"/>
                    </a:cubicBezTo>
                    <a:cubicBezTo>
                      <a:pt x="298" y="1045"/>
                      <a:pt x="298" y="1045"/>
                      <a:pt x="298" y="1045"/>
                    </a:cubicBezTo>
                    <a:cubicBezTo>
                      <a:pt x="324" y="1072"/>
                      <a:pt x="354" y="1095"/>
                      <a:pt x="386" y="1115"/>
                    </a:cubicBezTo>
                    <a:cubicBezTo>
                      <a:pt x="396" y="1121"/>
                      <a:pt x="396" y="1121"/>
                      <a:pt x="396" y="1121"/>
                    </a:cubicBezTo>
                    <a:cubicBezTo>
                      <a:pt x="397" y="1250"/>
                      <a:pt x="397" y="1250"/>
                      <a:pt x="397" y="1250"/>
                    </a:cubicBezTo>
                    <a:cubicBezTo>
                      <a:pt x="429" y="1265"/>
                      <a:pt x="463" y="1278"/>
                      <a:pt x="463" y="1278"/>
                    </a:cubicBezTo>
                    <a:cubicBezTo>
                      <a:pt x="463" y="1278"/>
                      <a:pt x="498" y="1290"/>
                      <a:pt x="531" y="1299"/>
                    </a:cubicBezTo>
                    <a:cubicBezTo>
                      <a:pt x="619" y="1197"/>
                      <a:pt x="619" y="1197"/>
                      <a:pt x="619" y="1197"/>
                    </a:cubicBezTo>
                    <a:cubicBezTo>
                      <a:pt x="630" y="1198"/>
                      <a:pt x="630" y="1198"/>
                      <a:pt x="630" y="1198"/>
                    </a:cubicBezTo>
                    <a:cubicBezTo>
                      <a:pt x="647" y="1199"/>
                      <a:pt x="665" y="1200"/>
                      <a:pt x="681" y="1200"/>
                    </a:cubicBezTo>
                    <a:cubicBezTo>
                      <a:pt x="698" y="1200"/>
                      <a:pt x="714" y="1199"/>
                      <a:pt x="731" y="1198"/>
                    </a:cubicBezTo>
                    <a:lnTo>
                      <a:pt x="742" y="1197"/>
                    </a:lnTo>
                    <a:close/>
                    <a:moveTo>
                      <a:pt x="681" y="1108"/>
                    </a:moveTo>
                    <a:cubicBezTo>
                      <a:pt x="447" y="1108"/>
                      <a:pt x="256" y="917"/>
                      <a:pt x="256" y="683"/>
                    </a:cubicBezTo>
                    <a:cubicBezTo>
                      <a:pt x="256" y="448"/>
                      <a:pt x="447" y="257"/>
                      <a:pt x="681" y="257"/>
                    </a:cubicBezTo>
                    <a:cubicBezTo>
                      <a:pt x="916" y="257"/>
                      <a:pt x="1107" y="448"/>
                      <a:pt x="1107" y="683"/>
                    </a:cubicBezTo>
                    <a:cubicBezTo>
                      <a:pt x="1107" y="917"/>
                      <a:pt x="916" y="1108"/>
                      <a:pt x="681" y="1108"/>
                    </a:cubicBezTo>
                    <a:close/>
                    <a:moveTo>
                      <a:pt x="681" y="301"/>
                    </a:moveTo>
                    <a:cubicBezTo>
                      <a:pt x="471" y="301"/>
                      <a:pt x="300" y="473"/>
                      <a:pt x="300" y="683"/>
                    </a:cubicBezTo>
                    <a:cubicBezTo>
                      <a:pt x="300" y="893"/>
                      <a:pt x="471" y="1064"/>
                      <a:pt x="681" y="1064"/>
                    </a:cubicBezTo>
                    <a:cubicBezTo>
                      <a:pt x="892" y="1064"/>
                      <a:pt x="1063" y="893"/>
                      <a:pt x="1063" y="683"/>
                    </a:cubicBezTo>
                    <a:cubicBezTo>
                      <a:pt x="1063" y="473"/>
                      <a:pt x="892" y="301"/>
                      <a:pt x="681" y="301"/>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1</xdr:col>
      <xdr:colOff>120560</xdr:colOff>
      <xdr:row>5</xdr:row>
      <xdr:rowOff>68036</xdr:rowOff>
    </xdr:from>
    <xdr:to>
      <xdr:col>1</xdr:col>
      <xdr:colOff>882359</xdr:colOff>
      <xdr:row>8</xdr:row>
      <xdr:rowOff>135741</xdr:rowOff>
    </xdr:to>
    <xdr:grpSp>
      <xdr:nvGrpSpPr>
        <xdr:cNvPr id="31" name="グループ化 30">
          <a:extLst>
            <a:ext uri="{FF2B5EF4-FFF2-40B4-BE49-F238E27FC236}">
              <a16:creationId xmlns:a16="http://schemas.microsoft.com/office/drawing/2014/main" id="{5E8FC023-582D-4FD5-B498-BEEF0E5F4420}"/>
            </a:ext>
          </a:extLst>
        </xdr:cNvPr>
        <xdr:cNvGrpSpPr/>
      </xdr:nvGrpSpPr>
      <xdr:grpSpPr>
        <a:xfrm>
          <a:off x="583203" y="1687286"/>
          <a:ext cx="761799" cy="802491"/>
          <a:chOff x="10926019" y="1593440"/>
          <a:chExt cx="394002" cy="394002"/>
        </a:xfrm>
      </xdr:grpSpPr>
      <xdr:sp macro="" textlink="">
        <xdr:nvSpPr>
          <xdr:cNvPr id="32" name="Oval 1">
            <a:extLst>
              <a:ext uri="{FF2B5EF4-FFF2-40B4-BE49-F238E27FC236}">
                <a16:creationId xmlns:a16="http://schemas.microsoft.com/office/drawing/2014/main" id="{5B9EAF34-FBAC-4F87-89E9-516C0E125CD9}"/>
              </a:ext>
            </a:extLst>
          </xdr:cNvPr>
          <xdr:cNvSpPr>
            <a:spLocks/>
          </xdr:cNvSpPr>
        </xdr:nvSpPr>
        <xdr:spPr>
          <a:xfrm>
            <a:off x="10926019" y="1593440"/>
            <a:ext cx="394002" cy="394002"/>
          </a:xfrm>
          <a:prstGeom prst="ellipse">
            <a:avLst/>
          </a:prstGeom>
          <a:solidFill>
            <a:srgbClr val="FFFFFF"/>
          </a:solidFill>
          <a:ln w="19050" cap="rnd" cmpd="sng" algn="ctr">
            <a:gradFill flip="none" rotWithShape="1">
              <a:gsLst>
                <a:gs pos="0">
                  <a:srgbClr val="197A56"/>
                </a:gs>
                <a:gs pos="100000">
                  <a:srgbClr val="29BA74"/>
                </a:gs>
              </a:gsLst>
              <a:lin ang="2700000" scaled="1"/>
              <a:tileRect/>
            </a:gra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lstStyle>
            <a:defPPr>
              <a:defRPr lang="en-US"/>
            </a:defPPr>
            <a:lvl1pPr marL="0" algn="l" defTabSz="914400" rtl="0" eaLnBrk="1" latinLnBrk="0" hangingPunct="1">
              <a:defRPr sz="1800" kern="1200">
                <a:solidFill>
                  <a:sysClr val="window" lastClr="FFFFFF"/>
                </a:solidFill>
                <a:latin typeface="Trebuchet MS"/>
              </a:defRPr>
            </a:lvl1pPr>
            <a:lvl2pPr marL="457200" algn="l" defTabSz="914400" rtl="0" eaLnBrk="1" latinLnBrk="0" hangingPunct="1">
              <a:defRPr sz="1800" kern="1200">
                <a:solidFill>
                  <a:sysClr val="window" lastClr="FFFFFF"/>
                </a:solidFill>
                <a:latin typeface="Trebuchet MS"/>
              </a:defRPr>
            </a:lvl2pPr>
            <a:lvl3pPr marL="914400" algn="l" defTabSz="914400" rtl="0" eaLnBrk="1" latinLnBrk="0" hangingPunct="1">
              <a:defRPr sz="1800" kern="1200">
                <a:solidFill>
                  <a:sysClr val="window" lastClr="FFFFFF"/>
                </a:solidFill>
                <a:latin typeface="Trebuchet MS"/>
              </a:defRPr>
            </a:lvl3pPr>
            <a:lvl4pPr marL="1371600" algn="l" defTabSz="914400" rtl="0" eaLnBrk="1" latinLnBrk="0" hangingPunct="1">
              <a:defRPr sz="1800" kern="1200">
                <a:solidFill>
                  <a:sysClr val="window" lastClr="FFFFFF"/>
                </a:solidFill>
                <a:latin typeface="Trebuchet MS"/>
              </a:defRPr>
            </a:lvl4pPr>
            <a:lvl5pPr marL="1828800" algn="l" defTabSz="914400" rtl="0" eaLnBrk="1" latinLnBrk="0" hangingPunct="1">
              <a:defRPr sz="1800" kern="1200">
                <a:solidFill>
                  <a:sysClr val="window" lastClr="FFFFFF"/>
                </a:solidFill>
                <a:latin typeface="Trebuchet MS"/>
              </a:defRPr>
            </a:lvl5pPr>
            <a:lvl6pPr marL="2286000" algn="l" defTabSz="914400" rtl="0" eaLnBrk="1" latinLnBrk="0" hangingPunct="1">
              <a:defRPr sz="1800" kern="1200">
                <a:solidFill>
                  <a:sysClr val="window" lastClr="FFFFFF"/>
                </a:solidFill>
                <a:latin typeface="Trebuchet MS"/>
              </a:defRPr>
            </a:lvl6pPr>
            <a:lvl7pPr marL="2743200" algn="l" defTabSz="914400" rtl="0" eaLnBrk="1" latinLnBrk="0" hangingPunct="1">
              <a:defRPr sz="1800" kern="1200">
                <a:solidFill>
                  <a:sysClr val="window" lastClr="FFFFFF"/>
                </a:solidFill>
                <a:latin typeface="Trebuchet MS"/>
              </a:defRPr>
            </a:lvl7pPr>
            <a:lvl8pPr marL="3200400" algn="l" defTabSz="914400" rtl="0" eaLnBrk="1" latinLnBrk="0" hangingPunct="1">
              <a:defRPr sz="1800" kern="1200">
                <a:solidFill>
                  <a:sysClr val="window" lastClr="FFFFFF"/>
                </a:solidFill>
                <a:latin typeface="Trebuchet MS"/>
              </a:defRPr>
            </a:lvl8pPr>
            <a:lvl9pPr marL="3657600" algn="l" defTabSz="914400" rtl="0" eaLnBrk="1" latinLnBrk="0" hangingPunct="1">
              <a:defRPr sz="1800" kern="1200">
                <a:solidFill>
                  <a:sysClr val="window" lastClr="FFFFFF"/>
                </a:solidFill>
                <a:latin typeface="Trebuchet MS"/>
              </a:defRPr>
            </a:lvl9pPr>
          </a:lstStyle>
          <a:p>
            <a:pPr algn="ctr"/>
            <a:endParaRPr lang="en-US" altLang="ja-JP" sz="1600" kern="0">
              <a:solidFill>
                <a:srgbClr val="3EAD92"/>
              </a:solidFill>
              <a:latin typeface="Trebuchet MS" panose="020B0603020202020204" pitchFamily="34" charset="0"/>
              <a:ea typeface="Meiryo UI" panose="020B0604030504040204" pitchFamily="50" charset="-128"/>
            </a:endParaRPr>
          </a:p>
          <a:p>
            <a:pPr algn="ctr"/>
            <a:endParaRPr lang="en-US" altLang="ja-JP" sz="1600" kern="0">
              <a:solidFill>
                <a:srgbClr val="3EAD92"/>
              </a:solidFill>
              <a:latin typeface="Trebuchet MS" panose="020B0603020202020204" pitchFamily="34" charset="0"/>
              <a:ea typeface="Meiryo UI" panose="020B0604030504040204" pitchFamily="50" charset="-128"/>
            </a:endParaRPr>
          </a:p>
        </xdr:txBody>
      </xdr:sp>
      <xdr:grpSp>
        <xdr:nvGrpSpPr>
          <xdr:cNvPr id="33" name="Group 3">
            <a:extLst>
              <a:ext uri="{FF2B5EF4-FFF2-40B4-BE49-F238E27FC236}">
                <a16:creationId xmlns:a16="http://schemas.microsoft.com/office/drawing/2014/main" id="{605E9427-315C-40CD-85B0-48585FF0FE40}"/>
              </a:ext>
            </a:extLst>
          </xdr:cNvPr>
          <xdr:cNvGrpSpPr>
            <a:grpSpLocks noChangeAspect="1"/>
          </xdr:cNvGrpSpPr>
        </xdr:nvGrpSpPr>
        <xdr:grpSpPr>
          <a:xfrm>
            <a:off x="10990566" y="1657864"/>
            <a:ext cx="264909" cy="265154"/>
            <a:chOff x="5273801" y="2606040"/>
            <a:chExt cx="1644397" cy="1645920"/>
          </a:xfrm>
        </xdr:grpSpPr>
        <xdr:sp macro="" textlink="">
          <xdr:nvSpPr>
            <xdr:cNvPr id="34" name="AutoShape 12">
              <a:extLst>
                <a:ext uri="{FF2B5EF4-FFF2-40B4-BE49-F238E27FC236}">
                  <a16:creationId xmlns:a16="http://schemas.microsoft.com/office/drawing/2014/main" id="{29E4CE4A-A682-4B3B-A734-33A33E3267F4}"/>
                </a:ext>
              </a:extLst>
            </xdr:cNvPr>
            <xdr:cNvSpPr>
              <a:spLocks noChangeAspect="1" noChangeArrowheads="1" noTextEdit="1"/>
            </xdr:cNvSpPr>
          </xdr:nvSpPr>
          <xdr:spPr bwMode="auto">
            <a:xfrm>
              <a:off x="5273801" y="2606040"/>
              <a:ext cx="1644397"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nvGrpSpPr>
            <xdr:cNvPr id="35" name="Group 2">
              <a:extLst>
                <a:ext uri="{FF2B5EF4-FFF2-40B4-BE49-F238E27FC236}">
                  <a16:creationId xmlns:a16="http://schemas.microsoft.com/office/drawing/2014/main" id="{A4500C4B-CE73-42B8-BF3C-43BBFEAE2B0C}"/>
                </a:ext>
              </a:extLst>
            </xdr:cNvPr>
            <xdr:cNvGrpSpPr/>
          </xdr:nvGrpSpPr>
          <xdr:grpSpPr>
            <a:xfrm>
              <a:off x="5370956" y="3056763"/>
              <a:ext cx="1448944" cy="745998"/>
              <a:chOff x="5370956" y="3056763"/>
              <a:chExt cx="1448944" cy="745998"/>
            </a:xfrm>
          </xdr:grpSpPr>
          <xdr:sp macro="" textlink="">
            <xdr:nvSpPr>
              <xdr:cNvPr id="36" name="Freeform 14">
                <a:extLst>
                  <a:ext uri="{FF2B5EF4-FFF2-40B4-BE49-F238E27FC236}">
                    <a16:creationId xmlns:a16="http://schemas.microsoft.com/office/drawing/2014/main" id="{A4A762C6-15AF-4362-BC43-01ABC8DCFBAF}"/>
                  </a:ext>
                </a:extLst>
              </xdr:cNvPr>
              <xdr:cNvSpPr>
                <a:spLocks noEditPoints="1"/>
              </xdr:cNvSpPr>
            </xdr:nvSpPr>
            <xdr:spPr bwMode="auto">
              <a:xfrm>
                <a:off x="5829680" y="3161919"/>
                <a:ext cx="534543" cy="535686"/>
              </a:xfrm>
              <a:custGeom>
                <a:avLst/>
                <a:gdLst>
                  <a:gd name="T0" fmla="*/ 375 w 749"/>
                  <a:gd name="T1" fmla="*/ 0 h 750"/>
                  <a:gd name="T2" fmla="*/ 0 w 749"/>
                  <a:gd name="T3" fmla="*/ 375 h 750"/>
                  <a:gd name="T4" fmla="*/ 375 w 749"/>
                  <a:gd name="T5" fmla="*/ 750 h 750"/>
                  <a:gd name="T6" fmla="*/ 749 w 749"/>
                  <a:gd name="T7" fmla="*/ 375 h 750"/>
                  <a:gd name="T8" fmla="*/ 375 w 749"/>
                  <a:gd name="T9" fmla="*/ 0 h 750"/>
                  <a:gd name="T10" fmla="*/ 375 w 749"/>
                  <a:gd name="T11" fmla="*/ 549 h 750"/>
                  <a:gd name="T12" fmla="*/ 200 w 749"/>
                  <a:gd name="T13" fmla="*/ 375 h 750"/>
                  <a:gd name="T14" fmla="*/ 375 w 749"/>
                  <a:gd name="T15" fmla="*/ 201 h 750"/>
                  <a:gd name="T16" fmla="*/ 549 w 749"/>
                  <a:gd name="T17" fmla="*/ 375 h 750"/>
                  <a:gd name="T18" fmla="*/ 375 w 749"/>
                  <a:gd name="T19" fmla="*/ 549 h 7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49" h="750">
                    <a:moveTo>
                      <a:pt x="375" y="0"/>
                    </a:moveTo>
                    <a:cubicBezTo>
                      <a:pt x="167" y="0"/>
                      <a:pt x="0" y="169"/>
                      <a:pt x="0" y="375"/>
                    </a:cubicBezTo>
                    <a:cubicBezTo>
                      <a:pt x="0" y="582"/>
                      <a:pt x="167" y="750"/>
                      <a:pt x="375" y="750"/>
                    </a:cubicBezTo>
                    <a:cubicBezTo>
                      <a:pt x="582" y="750"/>
                      <a:pt x="749" y="582"/>
                      <a:pt x="749" y="375"/>
                    </a:cubicBezTo>
                    <a:cubicBezTo>
                      <a:pt x="749" y="169"/>
                      <a:pt x="582" y="0"/>
                      <a:pt x="375" y="0"/>
                    </a:cubicBezTo>
                    <a:close/>
                    <a:moveTo>
                      <a:pt x="375" y="549"/>
                    </a:moveTo>
                    <a:cubicBezTo>
                      <a:pt x="279" y="549"/>
                      <a:pt x="200" y="472"/>
                      <a:pt x="200" y="375"/>
                    </a:cubicBezTo>
                    <a:cubicBezTo>
                      <a:pt x="200" y="279"/>
                      <a:pt x="279" y="201"/>
                      <a:pt x="375" y="201"/>
                    </a:cubicBezTo>
                    <a:cubicBezTo>
                      <a:pt x="471" y="201"/>
                      <a:pt x="549" y="279"/>
                      <a:pt x="549" y="375"/>
                    </a:cubicBezTo>
                    <a:cubicBezTo>
                      <a:pt x="549" y="472"/>
                      <a:pt x="471" y="549"/>
                      <a:pt x="375" y="549"/>
                    </a:cubicBezTo>
                    <a:close/>
                  </a:path>
                </a:pathLst>
              </a:custGeom>
              <a:solidFill>
                <a:srgbClr val="29BA74"/>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sp macro="" textlink="">
            <xdr:nvSpPr>
              <xdr:cNvPr id="37" name="Freeform 15">
                <a:extLst>
                  <a:ext uri="{FF2B5EF4-FFF2-40B4-BE49-F238E27FC236}">
                    <a16:creationId xmlns:a16="http://schemas.microsoft.com/office/drawing/2014/main" id="{AE9FF0DF-7A30-4B11-BE81-30EBD9D14072}"/>
                  </a:ext>
                </a:extLst>
              </xdr:cNvPr>
              <xdr:cNvSpPr>
                <a:spLocks noEditPoints="1"/>
              </xdr:cNvSpPr>
            </xdr:nvSpPr>
            <xdr:spPr bwMode="auto">
              <a:xfrm>
                <a:off x="5370956" y="3056763"/>
                <a:ext cx="1448944" cy="745998"/>
              </a:xfrm>
              <a:custGeom>
                <a:avLst/>
                <a:gdLst>
                  <a:gd name="T0" fmla="*/ 1012 w 2030"/>
                  <a:gd name="T1" fmla="*/ 1044 h 1044"/>
                  <a:gd name="T2" fmla="*/ 293 w 2030"/>
                  <a:gd name="T3" fmla="*/ 790 h 1044"/>
                  <a:gd name="T4" fmla="*/ 7 w 2030"/>
                  <a:gd name="T5" fmla="*/ 536 h 1044"/>
                  <a:gd name="T6" fmla="*/ 7 w 2030"/>
                  <a:gd name="T7" fmla="*/ 508 h 1044"/>
                  <a:gd name="T8" fmla="*/ 295 w 2030"/>
                  <a:gd name="T9" fmla="*/ 254 h 1044"/>
                  <a:gd name="T10" fmla="*/ 1018 w 2030"/>
                  <a:gd name="T11" fmla="*/ 0 h 1044"/>
                  <a:gd name="T12" fmla="*/ 1737 w 2030"/>
                  <a:gd name="T13" fmla="*/ 254 h 1044"/>
                  <a:gd name="T14" fmla="*/ 2023 w 2030"/>
                  <a:gd name="T15" fmla="*/ 508 h 1044"/>
                  <a:gd name="T16" fmla="*/ 2023 w 2030"/>
                  <a:gd name="T17" fmla="*/ 536 h 1044"/>
                  <a:gd name="T18" fmla="*/ 1735 w 2030"/>
                  <a:gd name="T19" fmla="*/ 790 h 1044"/>
                  <a:gd name="T20" fmla="*/ 1012 w 2030"/>
                  <a:gd name="T21" fmla="*/ 1044 h 1044"/>
                  <a:gd name="T22" fmla="*/ 53 w 2030"/>
                  <a:gd name="T23" fmla="*/ 522 h 1044"/>
                  <a:gd name="T24" fmla="*/ 319 w 2030"/>
                  <a:gd name="T25" fmla="*/ 755 h 1044"/>
                  <a:gd name="T26" fmla="*/ 1012 w 2030"/>
                  <a:gd name="T27" fmla="*/ 1000 h 1044"/>
                  <a:gd name="T28" fmla="*/ 1709 w 2030"/>
                  <a:gd name="T29" fmla="*/ 754 h 1044"/>
                  <a:gd name="T30" fmla="*/ 1977 w 2030"/>
                  <a:gd name="T31" fmla="*/ 522 h 1044"/>
                  <a:gd name="T32" fmla="*/ 1711 w 2030"/>
                  <a:gd name="T33" fmla="*/ 289 h 1044"/>
                  <a:gd name="T34" fmla="*/ 1018 w 2030"/>
                  <a:gd name="T35" fmla="*/ 44 h 1044"/>
                  <a:gd name="T36" fmla="*/ 321 w 2030"/>
                  <a:gd name="T37" fmla="*/ 290 h 1044"/>
                  <a:gd name="T38" fmla="*/ 53 w 2030"/>
                  <a:gd name="T39" fmla="*/ 522 h 10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2030" h="1044">
                    <a:moveTo>
                      <a:pt x="1012" y="1044"/>
                    </a:moveTo>
                    <a:cubicBezTo>
                      <a:pt x="714" y="1044"/>
                      <a:pt x="456" y="906"/>
                      <a:pt x="293" y="790"/>
                    </a:cubicBezTo>
                    <a:cubicBezTo>
                      <a:pt x="116" y="665"/>
                      <a:pt x="11" y="541"/>
                      <a:pt x="7" y="536"/>
                    </a:cubicBezTo>
                    <a:cubicBezTo>
                      <a:pt x="0" y="528"/>
                      <a:pt x="0" y="516"/>
                      <a:pt x="7" y="508"/>
                    </a:cubicBezTo>
                    <a:cubicBezTo>
                      <a:pt x="11" y="503"/>
                      <a:pt x="117" y="379"/>
                      <a:pt x="295" y="254"/>
                    </a:cubicBezTo>
                    <a:cubicBezTo>
                      <a:pt x="460" y="138"/>
                      <a:pt x="719" y="0"/>
                      <a:pt x="1018" y="0"/>
                    </a:cubicBezTo>
                    <a:cubicBezTo>
                      <a:pt x="1316" y="0"/>
                      <a:pt x="1574" y="138"/>
                      <a:pt x="1737" y="254"/>
                    </a:cubicBezTo>
                    <a:cubicBezTo>
                      <a:pt x="1914" y="379"/>
                      <a:pt x="2019" y="503"/>
                      <a:pt x="2023" y="508"/>
                    </a:cubicBezTo>
                    <a:cubicBezTo>
                      <a:pt x="2030" y="516"/>
                      <a:pt x="2030" y="528"/>
                      <a:pt x="2023" y="536"/>
                    </a:cubicBezTo>
                    <a:cubicBezTo>
                      <a:pt x="2019" y="541"/>
                      <a:pt x="1912" y="665"/>
                      <a:pt x="1735" y="790"/>
                    </a:cubicBezTo>
                    <a:cubicBezTo>
                      <a:pt x="1570" y="906"/>
                      <a:pt x="1311" y="1044"/>
                      <a:pt x="1012" y="1044"/>
                    </a:cubicBezTo>
                    <a:close/>
                    <a:moveTo>
                      <a:pt x="53" y="522"/>
                    </a:moveTo>
                    <a:cubicBezTo>
                      <a:pt x="86" y="558"/>
                      <a:pt x="181" y="657"/>
                      <a:pt x="319" y="755"/>
                    </a:cubicBezTo>
                    <a:cubicBezTo>
                      <a:pt x="477" y="867"/>
                      <a:pt x="726" y="1000"/>
                      <a:pt x="1012" y="1000"/>
                    </a:cubicBezTo>
                    <a:cubicBezTo>
                      <a:pt x="1299" y="1000"/>
                      <a:pt x="1550" y="866"/>
                      <a:pt x="1709" y="754"/>
                    </a:cubicBezTo>
                    <a:cubicBezTo>
                      <a:pt x="1848" y="656"/>
                      <a:pt x="1944" y="558"/>
                      <a:pt x="1977" y="522"/>
                    </a:cubicBezTo>
                    <a:cubicBezTo>
                      <a:pt x="1944" y="486"/>
                      <a:pt x="1849" y="387"/>
                      <a:pt x="1711" y="289"/>
                    </a:cubicBezTo>
                    <a:cubicBezTo>
                      <a:pt x="1553" y="177"/>
                      <a:pt x="1304" y="44"/>
                      <a:pt x="1018" y="44"/>
                    </a:cubicBezTo>
                    <a:cubicBezTo>
                      <a:pt x="731" y="44"/>
                      <a:pt x="480" y="178"/>
                      <a:pt x="321" y="290"/>
                    </a:cubicBezTo>
                    <a:cubicBezTo>
                      <a:pt x="182" y="388"/>
                      <a:pt x="86" y="486"/>
                      <a:pt x="53" y="522"/>
                    </a:cubicBezTo>
                    <a:close/>
                  </a:path>
                </a:pathLst>
              </a:custGeom>
              <a:solidFill>
                <a:srgbClr val="03522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rgbClr val="575757"/>
                    </a:solidFill>
                    <a:latin typeface="Trebuchet MS"/>
                  </a:defRPr>
                </a:lvl1pPr>
                <a:lvl2pPr marL="457200" algn="l" defTabSz="914400" rtl="0" eaLnBrk="1" latinLnBrk="0" hangingPunct="1">
                  <a:defRPr sz="1800" kern="1200">
                    <a:solidFill>
                      <a:srgbClr val="575757"/>
                    </a:solidFill>
                    <a:latin typeface="Trebuchet MS"/>
                  </a:defRPr>
                </a:lvl2pPr>
                <a:lvl3pPr marL="914400" algn="l" defTabSz="914400" rtl="0" eaLnBrk="1" latinLnBrk="0" hangingPunct="1">
                  <a:defRPr sz="1800" kern="1200">
                    <a:solidFill>
                      <a:srgbClr val="575757"/>
                    </a:solidFill>
                    <a:latin typeface="Trebuchet MS"/>
                  </a:defRPr>
                </a:lvl3pPr>
                <a:lvl4pPr marL="1371600" algn="l" defTabSz="914400" rtl="0" eaLnBrk="1" latinLnBrk="0" hangingPunct="1">
                  <a:defRPr sz="1800" kern="1200">
                    <a:solidFill>
                      <a:srgbClr val="575757"/>
                    </a:solidFill>
                    <a:latin typeface="Trebuchet MS"/>
                  </a:defRPr>
                </a:lvl4pPr>
                <a:lvl5pPr marL="1828800" algn="l" defTabSz="914400" rtl="0" eaLnBrk="1" latinLnBrk="0" hangingPunct="1">
                  <a:defRPr sz="1800" kern="1200">
                    <a:solidFill>
                      <a:srgbClr val="575757"/>
                    </a:solidFill>
                    <a:latin typeface="Trebuchet MS"/>
                  </a:defRPr>
                </a:lvl5pPr>
                <a:lvl6pPr marL="2286000" algn="l" defTabSz="914400" rtl="0" eaLnBrk="1" latinLnBrk="0" hangingPunct="1">
                  <a:defRPr sz="1800" kern="1200">
                    <a:solidFill>
                      <a:srgbClr val="575757"/>
                    </a:solidFill>
                    <a:latin typeface="Trebuchet MS"/>
                  </a:defRPr>
                </a:lvl6pPr>
                <a:lvl7pPr marL="2743200" algn="l" defTabSz="914400" rtl="0" eaLnBrk="1" latinLnBrk="0" hangingPunct="1">
                  <a:defRPr sz="1800" kern="1200">
                    <a:solidFill>
                      <a:srgbClr val="575757"/>
                    </a:solidFill>
                    <a:latin typeface="Trebuchet MS"/>
                  </a:defRPr>
                </a:lvl7pPr>
                <a:lvl8pPr marL="3200400" algn="l" defTabSz="914400" rtl="0" eaLnBrk="1" latinLnBrk="0" hangingPunct="1">
                  <a:defRPr sz="1800" kern="1200">
                    <a:solidFill>
                      <a:srgbClr val="575757"/>
                    </a:solidFill>
                    <a:latin typeface="Trebuchet MS"/>
                  </a:defRPr>
                </a:lvl8pPr>
                <a:lvl9pPr marL="3657600" algn="l" defTabSz="914400" rtl="0" eaLnBrk="1" latinLnBrk="0" hangingPunct="1">
                  <a:defRPr sz="1800" kern="1200">
                    <a:solidFill>
                      <a:srgbClr val="575757"/>
                    </a:solidFill>
                    <a:latin typeface="Trebuchet MS"/>
                  </a:defRPr>
                </a:lvl9pPr>
              </a:lstStyle>
              <a:p>
                <a:endParaRPr lang="en-US"/>
              </a:p>
            </xdr:txBody>
          </xdr:sp>
        </xdr:grpSp>
      </xdr:grpSp>
    </xdr:grpSp>
    <xdr:clientData/>
  </xdr:twoCellAnchor>
  <xdr:twoCellAnchor>
    <xdr:from>
      <xdr:col>4</xdr:col>
      <xdr:colOff>7878536</xdr:colOff>
      <xdr:row>0</xdr:row>
      <xdr:rowOff>174987</xdr:rowOff>
    </xdr:from>
    <xdr:to>
      <xdr:col>5</xdr:col>
      <xdr:colOff>26397</xdr:colOff>
      <xdr:row>0</xdr:row>
      <xdr:rowOff>588779</xdr:rowOff>
    </xdr:to>
    <xdr:sp macro="" textlink="">
      <xdr:nvSpPr>
        <xdr:cNvPr id="46" name="四角形: 角を丸くする 45">
          <a:hlinkClick xmlns:r="http://schemas.openxmlformats.org/officeDocument/2006/relationships" r:id="rId1"/>
          <a:extLst>
            <a:ext uri="{FF2B5EF4-FFF2-40B4-BE49-F238E27FC236}">
              <a16:creationId xmlns:a16="http://schemas.microsoft.com/office/drawing/2014/main" id="{C0A78B0D-601F-4F5D-99C9-33616271743F}"/>
            </a:ext>
          </a:extLst>
        </xdr:cNvPr>
        <xdr:cNvSpPr/>
      </xdr:nvSpPr>
      <xdr:spPr>
        <a:xfrm>
          <a:off x="13212536" y="174987"/>
          <a:ext cx="2394040" cy="413792"/>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latin typeface="Traditional Arabic" panose="020B0604020202020204" pitchFamily="18" charset="-78"/>
              <a:ea typeface="Meiryo UI" panose="020B0604030504040204" pitchFamily="50" charset="-128"/>
              <a:cs typeface="Traditional Arabic" panose="020B0604020202020204" pitchFamily="18" charset="-78"/>
            </a:rPr>
            <a:t>To </a:t>
          </a:r>
          <a:r>
            <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rPr>
            <a:t>②</a:t>
          </a:r>
          <a:r>
            <a:rPr kumimoji="1" lang="ja-JP" altLang="en-US" sz="1400" baseline="0">
              <a:latin typeface="Traditional Arabic" panose="020B0604020202020204" pitchFamily="18" charset="-78"/>
              <a:ea typeface="Meiryo UI" panose="020B0604030504040204" pitchFamily="50" charset="-128"/>
              <a:cs typeface="Traditional Arabic" panose="020B0604020202020204" pitchFamily="18" charset="-78"/>
            </a:rPr>
            <a:t> </a:t>
          </a:r>
          <a:r>
            <a:rPr kumimoji="1" lang="en-US" altLang="ja-JP" sz="1400" baseline="0">
              <a:latin typeface="Traditional Arabic" panose="020B0604020202020204" pitchFamily="18" charset="-78"/>
              <a:ea typeface="Meiryo UI" panose="020B0604030504040204" pitchFamily="50" charset="-128"/>
              <a:cs typeface="Traditional Arabic" panose="020B0604020202020204" pitchFamily="18" charset="-78"/>
            </a:rPr>
            <a:t>Diagnostic Results</a:t>
          </a:r>
          <a:endPar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endParaRPr>
        </a:p>
      </xdr:txBody>
    </xdr:sp>
    <xdr:clientData/>
  </xdr:twoCellAnchor>
  <xdr:twoCellAnchor>
    <xdr:from>
      <xdr:col>1</xdr:col>
      <xdr:colOff>0</xdr:colOff>
      <xdr:row>0</xdr:row>
      <xdr:rowOff>176892</xdr:rowOff>
    </xdr:from>
    <xdr:to>
      <xdr:col>1</xdr:col>
      <xdr:colOff>1392827</xdr:colOff>
      <xdr:row>0</xdr:row>
      <xdr:rowOff>590684</xdr:rowOff>
    </xdr:to>
    <xdr:sp macro="" textlink="">
      <xdr:nvSpPr>
        <xdr:cNvPr id="48" name="四角形: 角を丸くする 47">
          <a:hlinkClick xmlns:r="http://schemas.openxmlformats.org/officeDocument/2006/relationships" r:id="rId2"/>
          <a:extLst>
            <a:ext uri="{FF2B5EF4-FFF2-40B4-BE49-F238E27FC236}">
              <a16:creationId xmlns:a16="http://schemas.microsoft.com/office/drawing/2014/main" id="{784AF3D7-63B2-4391-8E95-863C8C0D64B4}"/>
            </a:ext>
          </a:extLst>
        </xdr:cNvPr>
        <xdr:cNvSpPr/>
      </xdr:nvSpPr>
      <xdr:spPr>
        <a:xfrm>
          <a:off x="462643" y="176892"/>
          <a:ext cx="1392827" cy="413792"/>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latin typeface="Traditional Arabic" panose="020B0604020202020204" pitchFamily="18" charset="-78"/>
              <a:ea typeface="Meiryo UI" panose="020B0604030504040204" pitchFamily="50" charset="-128"/>
              <a:cs typeface="Traditional Arabic" panose="020B0604020202020204" pitchFamily="18" charset="-78"/>
            </a:rPr>
            <a:t>To User</a:t>
          </a:r>
          <a:r>
            <a:rPr kumimoji="1" lang="en-US" altLang="ja-JP" sz="1400" baseline="0">
              <a:latin typeface="Traditional Arabic" panose="020B0604020202020204" pitchFamily="18" charset="-78"/>
              <a:ea typeface="Meiryo UI" panose="020B0604030504040204" pitchFamily="50" charset="-128"/>
              <a:cs typeface="Traditional Arabic" panose="020B0604020202020204" pitchFamily="18" charset="-78"/>
            </a:rPr>
            <a:t> Guide</a:t>
          </a:r>
          <a:endParaRPr kumimoji="1" lang="ja-JP" altLang="en-US" sz="1400">
            <a:latin typeface="Traditional Arabic" panose="020B0604020202020204" pitchFamily="18" charset="-78"/>
            <a:ea typeface="Meiryo UI" panose="020B0604030504040204" pitchFamily="50" charset="-128"/>
            <a:cs typeface="Traditional Arabic" panose="020B0604020202020204" pitchFamily="18" charset="-78"/>
          </a:endParaRPr>
        </a:p>
      </xdr:txBody>
    </xdr:sp>
    <xdr:clientData/>
  </xdr:twoCellAnchor>
  <xdr:twoCellAnchor>
    <xdr:from>
      <xdr:col>4</xdr:col>
      <xdr:colOff>5291274</xdr:colOff>
      <xdr:row>0</xdr:row>
      <xdr:rowOff>171177</xdr:rowOff>
    </xdr:from>
    <xdr:to>
      <xdr:col>4</xdr:col>
      <xdr:colOff>7683409</xdr:colOff>
      <xdr:row>0</xdr:row>
      <xdr:rowOff>592589</xdr:rowOff>
    </xdr:to>
    <xdr:sp macro="" textlink="">
      <xdr:nvSpPr>
        <xdr:cNvPr id="50" name="四角形: 角を丸くする 49">
          <a:hlinkClick xmlns:r="http://schemas.openxmlformats.org/officeDocument/2006/relationships" r:id="rId3"/>
          <a:extLst>
            <a:ext uri="{FF2B5EF4-FFF2-40B4-BE49-F238E27FC236}">
              <a16:creationId xmlns:a16="http://schemas.microsoft.com/office/drawing/2014/main" id="{4B63C23A-D8E1-43D0-A6BA-7DFBAFEFFDFF}"/>
            </a:ext>
          </a:extLst>
        </xdr:cNvPr>
        <xdr:cNvSpPr/>
      </xdr:nvSpPr>
      <xdr:spPr>
        <a:xfrm>
          <a:off x="10625274" y="171177"/>
          <a:ext cx="2392135" cy="421412"/>
        </a:xfrm>
        <a:prstGeom prst="roundRect">
          <a:avLst/>
        </a:prstGeom>
        <a:solidFill>
          <a:srgbClr val="295E7E"/>
        </a:solidFill>
        <a:ln w="28575" cap="flat" cmpd="sng" algn="ctr">
          <a:solidFill>
            <a:srgbClr val="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latin typeface="Traditional Arabic" panose="020B0604020202020204" pitchFamily="18" charset="-78"/>
              <a:ea typeface="Meiryo UI" panose="020B0604030504040204" pitchFamily="50" charset="-128"/>
              <a:cs typeface="Traditional Arabic" panose="020B0604020202020204" pitchFamily="18" charset="-78"/>
            </a:rPr>
            <a:t>To ① Diagnostic Frame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506412</xdr:colOff>
      <xdr:row>1</xdr:row>
      <xdr:rowOff>103982</xdr:rowOff>
    </xdr:from>
    <xdr:to>
      <xdr:col>27</xdr:col>
      <xdr:colOff>504031</xdr:colOff>
      <xdr:row>11</xdr:row>
      <xdr:rowOff>95250</xdr:rowOff>
    </xdr:to>
    <xdr:graphicFrame macro="">
      <xdr:nvGraphicFramePr>
        <xdr:cNvPr id="3" name="Chart 2">
          <a:extLst>
            <a:ext uri="{FF2B5EF4-FFF2-40B4-BE49-F238E27FC236}">
              <a16:creationId xmlns:a16="http://schemas.microsoft.com/office/drawing/2014/main" id="{AEADBAD3-E457-41EE-A4A6-883D602895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511969</xdr:colOff>
      <xdr:row>12</xdr:row>
      <xdr:rowOff>11906</xdr:rowOff>
    </xdr:from>
    <xdr:to>
      <xdr:col>27</xdr:col>
      <xdr:colOff>506413</xdr:colOff>
      <xdr:row>22</xdr:row>
      <xdr:rowOff>6348</xdr:rowOff>
    </xdr:to>
    <xdr:graphicFrame macro="">
      <xdr:nvGraphicFramePr>
        <xdr:cNvPr id="5" name="Chart 4">
          <a:extLst>
            <a:ext uri="{FF2B5EF4-FFF2-40B4-BE49-F238E27FC236}">
              <a16:creationId xmlns:a16="http://schemas.microsoft.com/office/drawing/2014/main" id="{9CA96B6D-4BD8-4DEF-B41A-7C0B217100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500062</xdr:colOff>
      <xdr:row>22</xdr:row>
      <xdr:rowOff>178594</xdr:rowOff>
    </xdr:from>
    <xdr:to>
      <xdr:col>27</xdr:col>
      <xdr:colOff>494506</xdr:colOff>
      <xdr:row>32</xdr:row>
      <xdr:rowOff>179387</xdr:rowOff>
    </xdr:to>
    <xdr:graphicFrame macro="">
      <xdr:nvGraphicFramePr>
        <xdr:cNvPr id="6" name="Chart 5">
          <a:extLst>
            <a:ext uri="{FF2B5EF4-FFF2-40B4-BE49-F238E27FC236}">
              <a16:creationId xmlns:a16="http://schemas.microsoft.com/office/drawing/2014/main" id="{3395B15F-10B8-4590-9BDA-669356CD42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464343</xdr:colOff>
      <xdr:row>33</xdr:row>
      <xdr:rowOff>95250</xdr:rowOff>
    </xdr:from>
    <xdr:to>
      <xdr:col>27</xdr:col>
      <xdr:colOff>458787</xdr:colOff>
      <xdr:row>43</xdr:row>
      <xdr:rowOff>96043</xdr:rowOff>
    </xdr:to>
    <xdr:graphicFrame macro="">
      <xdr:nvGraphicFramePr>
        <xdr:cNvPr id="7" name="Chart 6">
          <a:extLst>
            <a:ext uri="{FF2B5EF4-FFF2-40B4-BE49-F238E27FC236}">
              <a16:creationId xmlns:a16="http://schemas.microsoft.com/office/drawing/2014/main" id="{C933824B-9911-4FE7-98C0-7AC7A72F62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208983</xdr:colOff>
      <xdr:row>12</xdr:row>
      <xdr:rowOff>29368</xdr:rowOff>
    </xdr:from>
    <xdr:to>
      <xdr:col>35</xdr:col>
      <xdr:colOff>188345</xdr:colOff>
      <xdr:row>22</xdr:row>
      <xdr:rowOff>30160</xdr:rowOff>
    </xdr:to>
    <xdr:graphicFrame macro="">
      <xdr:nvGraphicFramePr>
        <xdr:cNvPr id="8" name="Chart 7">
          <a:extLst>
            <a:ext uri="{FF2B5EF4-FFF2-40B4-BE49-F238E27FC236}">
              <a16:creationId xmlns:a16="http://schemas.microsoft.com/office/drawing/2014/main" id="{A5A68610-1B9C-404D-B904-10E142E771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197076</xdr:colOff>
      <xdr:row>22</xdr:row>
      <xdr:rowOff>202406</xdr:rowOff>
    </xdr:from>
    <xdr:to>
      <xdr:col>35</xdr:col>
      <xdr:colOff>173263</xdr:colOff>
      <xdr:row>32</xdr:row>
      <xdr:rowOff>203199</xdr:rowOff>
    </xdr:to>
    <xdr:graphicFrame macro="">
      <xdr:nvGraphicFramePr>
        <xdr:cNvPr id="9" name="Chart 8">
          <a:extLst>
            <a:ext uri="{FF2B5EF4-FFF2-40B4-BE49-F238E27FC236}">
              <a16:creationId xmlns:a16="http://schemas.microsoft.com/office/drawing/2014/main" id="{7DE2CD50-6B97-498C-9A30-4F4AF0217F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xdr:col>
      <xdr:colOff>161357</xdr:colOff>
      <xdr:row>33</xdr:row>
      <xdr:rowOff>122237</xdr:rowOff>
    </xdr:from>
    <xdr:to>
      <xdr:col>35</xdr:col>
      <xdr:colOff>140719</xdr:colOff>
      <xdr:row>43</xdr:row>
      <xdr:rowOff>123030</xdr:rowOff>
    </xdr:to>
    <xdr:graphicFrame macro="">
      <xdr:nvGraphicFramePr>
        <xdr:cNvPr id="10" name="Chart 9">
          <a:extLst>
            <a:ext uri="{FF2B5EF4-FFF2-40B4-BE49-F238E27FC236}">
              <a16:creationId xmlns:a16="http://schemas.microsoft.com/office/drawing/2014/main" id="{472168D9-95B5-4350-9B25-BA61F2121E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xdr:col>
      <xdr:colOff>154781</xdr:colOff>
      <xdr:row>0</xdr:row>
      <xdr:rowOff>214313</xdr:rowOff>
    </xdr:from>
    <xdr:to>
      <xdr:col>35</xdr:col>
      <xdr:colOff>146843</xdr:colOff>
      <xdr:row>10</xdr:row>
      <xdr:rowOff>205580</xdr:rowOff>
    </xdr:to>
    <xdr:graphicFrame macro="">
      <xdr:nvGraphicFramePr>
        <xdr:cNvPr id="11" name="Chart 10">
          <a:extLst>
            <a:ext uri="{FF2B5EF4-FFF2-40B4-BE49-F238E27FC236}">
              <a16:creationId xmlns:a16="http://schemas.microsoft.com/office/drawing/2014/main" id="{1BA0E68D-FCCF-4071-AD36-A9764C882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36</xdr:col>
      <xdr:colOff>81982</xdr:colOff>
      <xdr:row>12</xdr:row>
      <xdr:rowOff>3514</xdr:rowOff>
    </xdr:from>
    <xdr:to>
      <xdr:col>43</xdr:col>
      <xdr:colOff>61344</xdr:colOff>
      <xdr:row>22</xdr:row>
      <xdr:rowOff>4306</xdr:rowOff>
    </xdr:to>
    <xdr:graphicFrame macro="">
      <xdr:nvGraphicFramePr>
        <xdr:cNvPr id="12" name="Chart 11">
          <a:extLst>
            <a:ext uri="{FF2B5EF4-FFF2-40B4-BE49-F238E27FC236}">
              <a16:creationId xmlns:a16="http://schemas.microsoft.com/office/drawing/2014/main" id="{3D4CC2AB-D9FF-414B-BF31-6CFEDA69A9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73250</xdr:colOff>
      <xdr:row>22</xdr:row>
      <xdr:rowOff>172017</xdr:rowOff>
    </xdr:from>
    <xdr:to>
      <xdr:col>43</xdr:col>
      <xdr:colOff>46262</xdr:colOff>
      <xdr:row>32</xdr:row>
      <xdr:rowOff>172810</xdr:rowOff>
    </xdr:to>
    <xdr:graphicFrame macro="">
      <xdr:nvGraphicFramePr>
        <xdr:cNvPr id="13" name="Chart 12">
          <a:extLst>
            <a:ext uri="{FF2B5EF4-FFF2-40B4-BE49-F238E27FC236}">
              <a16:creationId xmlns:a16="http://schemas.microsoft.com/office/drawing/2014/main" id="{E3C3CDE0-31F0-4057-9DCB-46E8541CC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36</xdr:col>
      <xdr:colOff>37531</xdr:colOff>
      <xdr:row>33</xdr:row>
      <xdr:rowOff>98198</xdr:rowOff>
    </xdr:from>
    <xdr:to>
      <xdr:col>43</xdr:col>
      <xdr:colOff>16893</xdr:colOff>
      <xdr:row>43</xdr:row>
      <xdr:rowOff>98991</xdr:rowOff>
    </xdr:to>
    <xdr:graphicFrame macro="">
      <xdr:nvGraphicFramePr>
        <xdr:cNvPr id="14" name="Chart 13">
          <a:extLst>
            <a:ext uri="{FF2B5EF4-FFF2-40B4-BE49-F238E27FC236}">
              <a16:creationId xmlns:a16="http://schemas.microsoft.com/office/drawing/2014/main" id="{226D128B-C33D-4C87-8CBE-6C22EA47A9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36</xdr:col>
      <xdr:colOff>9071</xdr:colOff>
      <xdr:row>1</xdr:row>
      <xdr:rowOff>0</xdr:rowOff>
    </xdr:from>
    <xdr:to>
      <xdr:col>42</xdr:col>
      <xdr:colOff>651101</xdr:colOff>
      <xdr:row>10</xdr:row>
      <xdr:rowOff>216238</xdr:rowOff>
    </xdr:to>
    <xdr:graphicFrame macro="">
      <xdr:nvGraphicFramePr>
        <xdr:cNvPr id="15" name="Chart 14">
          <a:extLst>
            <a:ext uri="{FF2B5EF4-FFF2-40B4-BE49-F238E27FC236}">
              <a16:creationId xmlns:a16="http://schemas.microsoft.com/office/drawing/2014/main" id="{9C2B1CE4-ED27-4724-A2FC-24B19559C4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EA627-4F84-414C-BEC3-2C937C032DC9}">
  <dimension ref="A1:V26"/>
  <sheetViews>
    <sheetView tabSelected="1" zoomScale="70" zoomScaleNormal="70" workbookViewId="0"/>
  </sheetViews>
  <sheetFormatPr defaultColWidth="0" defaultRowHeight="15.75" zeroHeight="1" x14ac:dyDescent="0.4"/>
  <cols>
    <col min="1" max="3" width="2.875" style="156" customWidth="1"/>
    <col min="4" max="21" width="8.625" style="156" customWidth="1"/>
    <col min="22" max="22" width="0" style="156" hidden="1" customWidth="1"/>
    <col min="23" max="16384" width="8.625" style="156" hidden="1"/>
  </cols>
  <sheetData>
    <row r="1" spans="1:21" s="57" customFormat="1" ht="26.45" customHeight="1" x14ac:dyDescent="0.55000000000000004">
      <c r="A1" s="148"/>
      <c r="B1" s="149"/>
      <c r="C1" s="149"/>
      <c r="D1" s="150"/>
      <c r="E1" s="150"/>
      <c r="F1" s="150"/>
      <c r="G1" s="150"/>
      <c r="H1" s="150"/>
      <c r="I1" s="150"/>
      <c r="J1" s="150"/>
      <c r="K1" s="150"/>
      <c r="L1" s="150"/>
      <c r="M1" s="150"/>
      <c r="N1" s="150"/>
      <c r="O1" s="150"/>
      <c r="P1" s="150"/>
      <c r="Q1" s="150"/>
      <c r="R1" s="150"/>
      <c r="S1" s="150"/>
      <c r="T1" s="150"/>
      <c r="U1" s="150"/>
    </row>
    <row r="2" spans="1:21" ht="26.45" customHeight="1" x14ac:dyDescent="0.4">
      <c r="A2" s="148"/>
      <c r="B2" s="150"/>
      <c r="C2" s="150"/>
      <c r="D2" s="150"/>
      <c r="E2" s="150"/>
      <c r="F2" s="150"/>
      <c r="G2" s="150"/>
      <c r="H2" s="150"/>
      <c r="I2" s="150"/>
      <c r="J2" s="150"/>
      <c r="K2" s="150"/>
      <c r="L2" s="150"/>
      <c r="M2" s="150"/>
      <c r="N2" s="150"/>
      <c r="O2" s="150"/>
      <c r="P2" s="150"/>
      <c r="Q2" s="150"/>
      <c r="R2" s="150"/>
      <c r="S2" s="150"/>
      <c r="T2" s="150"/>
      <c r="U2" s="150"/>
    </row>
    <row r="3" spans="1:21" ht="26.45" customHeight="1" x14ac:dyDescent="0.4">
      <c r="A3" s="148"/>
      <c r="B3" s="150"/>
      <c r="C3" s="150"/>
      <c r="D3" s="150"/>
      <c r="E3" s="150"/>
      <c r="F3" s="150"/>
      <c r="G3" s="150"/>
      <c r="H3" s="150"/>
      <c r="I3" s="150"/>
      <c r="J3" s="150"/>
      <c r="K3" s="150"/>
      <c r="L3" s="150"/>
      <c r="M3" s="150"/>
      <c r="N3" s="150"/>
      <c r="O3" s="150"/>
      <c r="P3" s="150"/>
      <c r="Q3" s="150"/>
      <c r="R3" s="150"/>
      <c r="S3" s="150"/>
      <c r="T3" s="150"/>
      <c r="U3" s="150"/>
    </row>
    <row r="4" spans="1:21" ht="63" customHeight="1" thickBot="1" x14ac:dyDescent="0.75">
      <c r="A4" s="148"/>
      <c r="B4" s="150"/>
      <c r="C4" s="154" t="s">
        <v>7</v>
      </c>
      <c r="D4" s="155"/>
      <c r="E4" s="155"/>
      <c r="F4" s="155"/>
      <c r="G4" s="155"/>
      <c r="H4" s="155"/>
      <c r="I4" s="155"/>
      <c r="J4" s="155"/>
      <c r="K4" s="155"/>
      <c r="L4" s="155"/>
      <c r="M4" s="155"/>
      <c r="N4" s="155"/>
      <c r="O4" s="155"/>
      <c r="P4" s="155"/>
      <c r="Q4" s="155"/>
      <c r="R4" s="155"/>
      <c r="S4" s="150"/>
      <c r="T4" s="150"/>
      <c r="U4" s="150"/>
    </row>
    <row r="5" spans="1:21" ht="25.7" customHeight="1" x14ac:dyDescent="0.4">
      <c r="A5" s="148"/>
      <c r="B5" s="150"/>
      <c r="C5" s="150"/>
      <c r="D5" s="150"/>
      <c r="E5" s="150"/>
      <c r="F5" s="150"/>
      <c r="G5" s="150"/>
      <c r="H5" s="150"/>
      <c r="I5" s="150"/>
      <c r="J5" s="150"/>
      <c r="K5" s="150"/>
      <c r="L5" s="150"/>
      <c r="M5" s="150"/>
      <c r="N5" s="150"/>
      <c r="O5" s="150"/>
      <c r="P5" s="150"/>
      <c r="Q5" s="150"/>
      <c r="R5" s="150"/>
      <c r="S5" s="150"/>
      <c r="T5" s="150"/>
      <c r="U5" s="150"/>
    </row>
    <row r="6" spans="1:21" ht="25.7" customHeight="1" x14ac:dyDescent="0.4">
      <c r="A6" s="148"/>
      <c r="B6" s="150"/>
      <c r="C6" s="153" t="s">
        <v>6</v>
      </c>
      <c r="D6" s="153" t="s">
        <v>274</v>
      </c>
      <c r="E6" s="150"/>
      <c r="F6" s="150"/>
      <c r="G6" s="150"/>
      <c r="H6" s="150"/>
      <c r="I6" s="150"/>
      <c r="J6" s="150"/>
      <c r="K6" s="150"/>
      <c r="L6" s="150"/>
      <c r="M6" s="150"/>
      <c r="N6" s="150"/>
      <c r="O6" s="150"/>
      <c r="P6" s="150"/>
      <c r="Q6" s="150"/>
      <c r="R6" s="150"/>
      <c r="S6" s="150"/>
      <c r="T6" s="150"/>
      <c r="U6" s="150"/>
    </row>
    <row r="7" spans="1:21" ht="25.7" customHeight="1" x14ac:dyDescent="0.4">
      <c r="A7" s="148"/>
      <c r="B7" s="150"/>
      <c r="C7" s="151"/>
      <c r="D7" s="153" t="s">
        <v>245</v>
      </c>
      <c r="E7" s="150"/>
      <c r="F7" s="150"/>
      <c r="G7" s="150"/>
      <c r="H7" s="150"/>
      <c r="I7" s="150"/>
      <c r="J7" s="150"/>
      <c r="K7" s="150"/>
      <c r="L7" s="150"/>
      <c r="M7" s="150"/>
      <c r="N7" s="150"/>
      <c r="O7" s="150"/>
      <c r="P7" s="150"/>
      <c r="Q7" s="150"/>
      <c r="R7" s="150"/>
      <c r="S7" s="150"/>
      <c r="T7" s="150"/>
      <c r="U7" s="150"/>
    </row>
    <row r="8" spans="1:21" x14ac:dyDescent="0.4">
      <c r="A8" s="152"/>
      <c r="B8" s="152"/>
      <c r="C8" s="150"/>
      <c r="D8" s="150"/>
      <c r="E8" s="152"/>
      <c r="F8" s="152"/>
      <c r="G8" s="152"/>
      <c r="H8" s="152"/>
      <c r="I8" s="152"/>
      <c r="J8" s="152"/>
      <c r="K8" s="152"/>
      <c r="L8" s="152"/>
      <c r="M8" s="152"/>
      <c r="N8" s="152"/>
      <c r="O8" s="152"/>
      <c r="P8" s="152"/>
      <c r="Q8" s="152"/>
      <c r="R8" s="152"/>
      <c r="S8" s="150"/>
      <c r="T8" s="150"/>
      <c r="U8" s="150"/>
    </row>
    <row r="9" spans="1:21" ht="25.7" customHeight="1" x14ac:dyDescent="0.4">
      <c r="A9" s="148"/>
      <c r="B9" s="150"/>
      <c r="C9" s="153" t="s">
        <v>6</v>
      </c>
      <c r="D9" s="153" t="s">
        <v>246</v>
      </c>
      <c r="E9" s="150"/>
      <c r="F9" s="150"/>
      <c r="G9" s="150"/>
      <c r="H9" s="150"/>
      <c r="I9" s="150"/>
      <c r="J9" s="150"/>
      <c r="K9" s="150"/>
      <c r="L9" s="150"/>
      <c r="M9" s="150"/>
      <c r="N9" s="150"/>
      <c r="O9" s="150"/>
      <c r="P9" s="150"/>
      <c r="Q9" s="150"/>
      <c r="R9" s="150"/>
      <c r="S9" s="150"/>
      <c r="T9" s="150"/>
      <c r="U9" s="150"/>
    </row>
    <row r="10" spans="1:21" ht="27" customHeight="1" x14ac:dyDescent="0.4">
      <c r="A10" s="152"/>
      <c r="B10" s="152"/>
      <c r="C10" s="153"/>
      <c r="D10" s="153" t="s">
        <v>247</v>
      </c>
      <c r="E10" s="152"/>
      <c r="F10" s="152"/>
      <c r="G10" s="152"/>
      <c r="H10" s="152"/>
      <c r="I10" s="152"/>
      <c r="J10" s="152"/>
      <c r="K10" s="152"/>
      <c r="L10" s="152"/>
      <c r="M10" s="152"/>
      <c r="N10" s="152"/>
      <c r="O10" s="152"/>
      <c r="P10" s="152"/>
      <c r="Q10" s="152"/>
      <c r="R10" s="152"/>
      <c r="S10" s="150"/>
      <c r="T10" s="150"/>
      <c r="U10" s="150"/>
    </row>
    <row r="11" spans="1:21" x14ac:dyDescent="0.4">
      <c r="A11" s="152"/>
      <c r="B11" s="152"/>
      <c r="C11" s="152"/>
      <c r="D11" s="152"/>
      <c r="E11" s="152"/>
      <c r="F11" s="152"/>
      <c r="G11" s="152"/>
      <c r="H11" s="152"/>
      <c r="I11" s="152"/>
      <c r="J11" s="152"/>
      <c r="K11" s="152"/>
      <c r="L11" s="152"/>
      <c r="M11" s="152"/>
      <c r="N11" s="152"/>
      <c r="O11" s="152"/>
      <c r="P11" s="152"/>
      <c r="Q11" s="152"/>
      <c r="R11" s="152"/>
      <c r="S11" s="150"/>
      <c r="T11" s="150"/>
      <c r="U11" s="150"/>
    </row>
    <row r="12" spans="1:21" ht="27" customHeight="1" x14ac:dyDescent="0.4">
      <c r="A12" s="152"/>
      <c r="B12" s="152"/>
      <c r="C12" s="153" t="s">
        <v>6</v>
      </c>
      <c r="D12" s="153" t="s">
        <v>248</v>
      </c>
      <c r="E12" s="152"/>
      <c r="F12" s="152"/>
      <c r="G12" s="152"/>
      <c r="H12" s="152"/>
      <c r="I12" s="152"/>
      <c r="J12" s="152"/>
      <c r="K12" s="152"/>
      <c r="L12" s="152"/>
      <c r="M12" s="152"/>
      <c r="N12" s="152"/>
      <c r="O12" s="152"/>
      <c r="P12" s="152"/>
      <c r="Q12" s="152"/>
      <c r="R12" s="152"/>
      <c r="S12" s="150"/>
      <c r="T12" s="150"/>
      <c r="U12" s="150"/>
    </row>
    <row r="13" spans="1:21" ht="27" customHeight="1" x14ac:dyDescent="0.4">
      <c r="A13" s="152"/>
      <c r="B13" s="152"/>
      <c r="C13" s="153"/>
      <c r="D13" s="153" t="s">
        <v>249</v>
      </c>
      <c r="E13" s="152"/>
      <c r="F13" s="152"/>
      <c r="G13" s="152"/>
      <c r="H13" s="152"/>
      <c r="I13" s="152"/>
      <c r="J13" s="152"/>
      <c r="K13" s="152"/>
      <c r="L13" s="152"/>
      <c r="M13" s="152"/>
      <c r="N13" s="152"/>
      <c r="O13" s="152"/>
      <c r="P13" s="152"/>
      <c r="Q13" s="152"/>
      <c r="R13" s="152"/>
      <c r="S13" s="150"/>
      <c r="T13" s="150"/>
      <c r="U13" s="150"/>
    </row>
    <row r="14" spans="1:21" ht="15" customHeight="1" x14ac:dyDescent="0.4">
      <c r="A14" s="152"/>
      <c r="B14" s="152"/>
      <c r="C14" s="151"/>
      <c r="D14" s="151"/>
      <c r="E14" s="152"/>
      <c r="F14" s="152"/>
      <c r="G14" s="152"/>
      <c r="H14" s="152"/>
      <c r="I14" s="152"/>
      <c r="J14" s="152"/>
      <c r="K14" s="152"/>
      <c r="L14" s="152"/>
      <c r="M14" s="152"/>
      <c r="N14" s="152"/>
      <c r="O14" s="152"/>
      <c r="P14" s="152"/>
      <c r="Q14" s="152"/>
      <c r="R14" s="152"/>
      <c r="S14" s="150"/>
      <c r="T14" s="150"/>
      <c r="U14" s="150"/>
    </row>
    <row r="15" spans="1:21" ht="27" customHeight="1" x14ac:dyDescent="0.4">
      <c r="A15" s="152"/>
      <c r="B15" s="152"/>
      <c r="C15" s="153" t="s">
        <v>6</v>
      </c>
      <c r="D15" s="153" t="s">
        <v>8</v>
      </c>
      <c r="E15" s="152"/>
      <c r="F15" s="152"/>
      <c r="G15" s="152"/>
      <c r="H15" s="152"/>
      <c r="I15" s="152"/>
      <c r="J15" s="152"/>
      <c r="K15" s="152"/>
      <c r="L15" s="152"/>
      <c r="M15" s="152"/>
      <c r="N15" s="152"/>
      <c r="O15" s="152"/>
      <c r="P15" s="152"/>
      <c r="Q15" s="152"/>
      <c r="R15" s="152"/>
      <c r="S15" s="150"/>
      <c r="T15" s="150"/>
      <c r="U15" s="150"/>
    </row>
    <row r="16" spans="1:21" ht="27" customHeight="1" x14ac:dyDescent="0.4">
      <c r="A16" s="152"/>
      <c r="B16" s="152"/>
      <c r="C16" s="151"/>
      <c r="D16" s="153" t="s">
        <v>250</v>
      </c>
      <c r="E16" s="150"/>
      <c r="F16" s="152"/>
      <c r="G16" s="152"/>
      <c r="H16" s="152"/>
      <c r="I16" s="152"/>
      <c r="J16" s="152"/>
      <c r="K16" s="152"/>
      <c r="L16" s="152"/>
      <c r="M16" s="152"/>
      <c r="N16" s="152"/>
      <c r="O16" s="152"/>
      <c r="P16" s="152"/>
      <c r="Q16" s="152"/>
      <c r="R16" s="152"/>
      <c r="S16" s="150"/>
      <c r="T16" s="150"/>
      <c r="U16" s="150"/>
    </row>
    <row r="17" spans="1:21" ht="27" customHeight="1" x14ac:dyDescent="0.4">
      <c r="A17" s="148"/>
      <c r="B17" s="150"/>
      <c r="C17" s="150"/>
      <c r="D17" s="153" t="s">
        <v>251</v>
      </c>
      <c r="E17" s="150"/>
      <c r="F17" s="150"/>
      <c r="G17" s="150"/>
      <c r="H17" s="150"/>
      <c r="I17" s="150"/>
      <c r="J17" s="150"/>
      <c r="K17" s="150"/>
      <c r="L17" s="150"/>
      <c r="M17" s="150"/>
      <c r="N17" s="150"/>
      <c r="O17" s="150"/>
      <c r="P17" s="150"/>
      <c r="Q17" s="150"/>
      <c r="R17" s="150"/>
      <c r="S17" s="150"/>
      <c r="T17" s="150"/>
      <c r="U17" s="150"/>
    </row>
    <row r="18" spans="1:21" ht="26.45" customHeight="1" x14ac:dyDescent="0.4">
      <c r="A18" s="148"/>
      <c r="B18" s="150"/>
      <c r="C18" s="150"/>
      <c r="D18" s="150"/>
      <c r="E18" s="150"/>
      <c r="F18" s="150"/>
      <c r="G18" s="150"/>
      <c r="H18" s="150"/>
      <c r="I18" s="150"/>
      <c r="J18" s="150"/>
      <c r="K18" s="150"/>
      <c r="L18" s="150"/>
      <c r="M18" s="150"/>
      <c r="N18" s="150"/>
      <c r="O18" s="150"/>
      <c r="P18" s="150"/>
      <c r="Q18" s="150"/>
      <c r="R18" s="150"/>
      <c r="S18" s="150"/>
      <c r="T18" s="150"/>
      <c r="U18" s="150"/>
    </row>
    <row r="19" spans="1:21" ht="15" customHeight="1" x14ac:dyDescent="0.4">
      <c r="A19" s="152"/>
      <c r="B19" s="152"/>
      <c r="C19" s="150"/>
      <c r="D19" s="150"/>
      <c r="E19" s="150"/>
      <c r="F19" s="152"/>
      <c r="G19" s="152"/>
      <c r="H19" s="152"/>
      <c r="I19" s="152"/>
      <c r="J19" s="152"/>
      <c r="K19" s="152"/>
      <c r="L19" s="152"/>
      <c r="M19" s="152"/>
      <c r="N19" s="152"/>
      <c r="O19" s="152"/>
      <c r="P19" s="152"/>
      <c r="Q19" s="152"/>
      <c r="R19" s="152"/>
      <c r="S19" s="150"/>
      <c r="T19" s="150"/>
      <c r="U19" s="150"/>
    </row>
    <row r="20" spans="1:21" ht="15" customHeight="1" x14ac:dyDescent="0.4">
      <c r="A20" s="148"/>
      <c r="B20" s="150"/>
      <c r="C20" s="150"/>
      <c r="D20" s="150"/>
      <c r="E20" s="150"/>
      <c r="F20" s="150"/>
      <c r="G20" s="150"/>
      <c r="H20" s="150"/>
      <c r="I20" s="150"/>
      <c r="J20" s="150"/>
      <c r="K20" s="150"/>
      <c r="L20" s="150"/>
      <c r="M20" s="150"/>
      <c r="N20" s="150"/>
      <c r="O20" s="150"/>
      <c r="P20" s="150"/>
      <c r="Q20" s="150"/>
      <c r="R20" s="150"/>
      <c r="S20" s="150"/>
      <c r="T20" s="150"/>
      <c r="U20" s="150"/>
    </row>
    <row r="21" spans="1:21" ht="15" customHeight="1" x14ac:dyDescent="0.4">
      <c r="A21" s="148"/>
      <c r="B21" s="150"/>
      <c r="C21" s="150"/>
      <c r="D21" s="150"/>
      <c r="E21" s="150"/>
      <c r="F21" s="150"/>
      <c r="G21" s="150"/>
      <c r="H21" s="150"/>
      <c r="I21" s="150"/>
      <c r="J21" s="150"/>
      <c r="K21" s="150"/>
      <c r="L21" s="150"/>
      <c r="M21" s="150"/>
      <c r="N21" s="150"/>
      <c r="O21" s="150"/>
      <c r="P21" s="150"/>
      <c r="Q21" s="150"/>
      <c r="R21" s="150"/>
      <c r="S21" s="150"/>
      <c r="T21" s="150"/>
      <c r="U21" s="150"/>
    </row>
    <row r="22" spans="1:21" ht="15" customHeight="1" x14ac:dyDescent="0.4">
      <c r="A22" s="148"/>
      <c r="B22" s="150"/>
      <c r="C22" s="150"/>
      <c r="D22" s="150"/>
      <c r="E22" s="150"/>
      <c r="F22" s="150"/>
      <c r="G22" s="150"/>
      <c r="H22" s="150"/>
      <c r="I22" s="150"/>
      <c r="J22" s="150"/>
      <c r="K22" s="150"/>
      <c r="L22" s="150"/>
      <c r="M22" s="150"/>
      <c r="N22" s="150"/>
      <c r="O22" s="150"/>
      <c r="P22" s="150"/>
      <c r="Q22" s="150"/>
      <c r="R22" s="150"/>
      <c r="S22" s="150"/>
      <c r="T22" s="150"/>
      <c r="U22" s="150"/>
    </row>
    <row r="23" spans="1:21" ht="15" customHeight="1" x14ac:dyDescent="0.4">
      <c r="A23" s="148"/>
      <c r="B23" s="150"/>
      <c r="C23" s="150"/>
      <c r="D23" s="150"/>
      <c r="E23" s="150"/>
      <c r="F23" s="150"/>
      <c r="G23" s="150"/>
      <c r="H23" s="150"/>
      <c r="I23" s="150"/>
      <c r="J23" s="150"/>
      <c r="K23" s="150"/>
      <c r="L23" s="150"/>
      <c r="M23" s="150"/>
      <c r="N23" s="150"/>
      <c r="O23" s="150"/>
      <c r="P23" s="150"/>
      <c r="Q23" s="150"/>
      <c r="R23" s="150"/>
      <c r="S23" s="150"/>
      <c r="T23" s="150"/>
      <c r="U23" s="150"/>
    </row>
    <row r="24" spans="1:21" ht="15" customHeight="1" x14ac:dyDescent="0.4">
      <c r="A24" s="148"/>
      <c r="B24" s="150"/>
      <c r="C24" s="150"/>
      <c r="D24" s="150"/>
      <c r="E24" s="150"/>
      <c r="F24" s="150"/>
      <c r="G24" s="150"/>
      <c r="H24" s="150"/>
      <c r="I24" s="150"/>
      <c r="J24" s="150"/>
      <c r="K24" s="150"/>
      <c r="L24" s="150"/>
      <c r="M24" s="150"/>
      <c r="N24" s="150"/>
      <c r="O24" s="150"/>
      <c r="P24" s="150"/>
      <c r="Q24" s="150"/>
      <c r="R24" s="150"/>
      <c r="S24" s="150"/>
      <c r="T24" s="150"/>
      <c r="U24" s="150"/>
    </row>
    <row r="25" spans="1:21" ht="15" customHeight="1" x14ac:dyDescent="0.4">
      <c r="A25" s="148"/>
      <c r="B25" s="150"/>
      <c r="C25" s="150"/>
      <c r="D25" s="150"/>
      <c r="E25" s="150"/>
      <c r="F25" s="150"/>
      <c r="G25" s="150"/>
      <c r="H25" s="150"/>
      <c r="I25" s="150"/>
      <c r="J25" s="150"/>
      <c r="K25" s="150"/>
      <c r="L25" s="150"/>
      <c r="M25" s="150"/>
      <c r="N25" s="150"/>
      <c r="O25" s="150"/>
      <c r="P25" s="150"/>
      <c r="Q25" s="150"/>
      <c r="R25" s="150"/>
      <c r="S25" s="150"/>
      <c r="T25" s="150"/>
      <c r="U25" s="150"/>
    </row>
    <row r="26" spans="1:21" x14ac:dyDescent="0.4">
      <c r="A26" s="148"/>
      <c r="B26" s="150"/>
      <c r="C26" s="150"/>
      <c r="D26" s="150"/>
      <c r="E26" s="150"/>
      <c r="F26" s="150"/>
      <c r="G26" s="150"/>
      <c r="H26" s="150"/>
      <c r="I26" s="150"/>
      <c r="J26" s="150"/>
      <c r="K26" s="150"/>
      <c r="L26" s="150"/>
      <c r="M26" s="150"/>
      <c r="N26" s="150"/>
      <c r="O26" s="150"/>
      <c r="P26" s="150"/>
      <c r="Q26" s="150"/>
      <c r="R26" s="150"/>
      <c r="S26" s="150"/>
      <c r="T26" s="150"/>
      <c r="U26" s="150"/>
    </row>
  </sheetData>
  <sheetProtection algorithmName="SHA-512" hashValue="VP0IF0ncy7QGRdlf6lzXtO7mxG1BCBu5A3Yxl0cWbBL8cfqN7/YthBgCXYQ6LxXpL/yc+gEb9Q7ixVoJGpYbPQ==" saltValue="fMnWik4TM0Ngn7CwrJQpJA==" spinCount="100000" sheet="1" objects="1" scenarios="1"/>
  <phoneticPr fontId="1"/>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3C222-5D47-451D-B5AC-7AA29E80700D}">
  <dimension ref="A1:N99"/>
  <sheetViews>
    <sheetView zoomScale="70" zoomScaleNormal="115" workbookViewId="0">
      <pane ySplit="3" topLeftCell="A4" activePane="bottomLeft" state="frozen"/>
      <selection pane="bottomLeft" activeCell="D11" sqref="D11"/>
    </sheetView>
  </sheetViews>
  <sheetFormatPr defaultColWidth="0" defaultRowHeight="15.75" zeroHeight="1" x14ac:dyDescent="0.4"/>
  <cols>
    <col min="1" max="1" width="6.125" style="30" customWidth="1"/>
    <col min="2" max="2" width="18.625" style="9" customWidth="1"/>
    <col min="3" max="3" width="3.875" style="6" customWidth="1"/>
    <col min="4" max="5" width="22.375" style="6" customWidth="1"/>
    <col min="6" max="6" width="1" style="6" customWidth="1"/>
    <col min="7" max="7" width="9.125" style="6" customWidth="1"/>
    <col min="8" max="8" width="1" style="6" customWidth="1"/>
    <col min="9" max="11" width="48.375" style="6" customWidth="1"/>
    <col min="12" max="12" width="6" style="23" customWidth="1"/>
    <col min="13" max="13" width="5.875" style="6" customWidth="1"/>
    <col min="14" max="16384" width="8.625" style="6" hidden="1"/>
  </cols>
  <sheetData>
    <row r="1" spans="1:14" ht="64.349999999999994" customHeight="1" thickBot="1" x14ac:dyDescent="0.45">
      <c r="A1" s="25"/>
      <c r="B1" s="47"/>
      <c r="C1" s="47"/>
      <c r="D1" s="120" t="s">
        <v>9</v>
      </c>
      <c r="E1" s="47"/>
      <c r="F1" s="47"/>
      <c r="G1" s="47"/>
      <c r="H1" s="47"/>
      <c r="I1" s="47"/>
      <c r="J1" s="47"/>
      <c r="K1" s="47"/>
      <c r="L1" s="48"/>
      <c r="M1" s="111"/>
      <c r="N1" s="7"/>
    </row>
    <row r="2" spans="1:14" ht="21" customHeight="1" thickTop="1" thickBot="1" x14ac:dyDescent="0.3">
      <c r="B2" s="36" t="s">
        <v>10</v>
      </c>
      <c r="C2" s="168" t="s">
        <v>11</v>
      </c>
      <c r="D2" s="170"/>
      <c r="E2" s="36" t="s">
        <v>12</v>
      </c>
      <c r="F2" s="168" t="s">
        <v>13</v>
      </c>
      <c r="G2" s="169"/>
      <c r="H2" s="170"/>
      <c r="I2" s="36" t="s">
        <v>0</v>
      </c>
      <c r="J2" s="36" t="s">
        <v>1</v>
      </c>
      <c r="K2" s="36" t="s">
        <v>2</v>
      </c>
      <c r="L2" s="34"/>
      <c r="M2" s="111"/>
      <c r="N2" s="7"/>
    </row>
    <row r="3" spans="1:14" ht="4.3499999999999996" customHeight="1" thickTop="1" thickBot="1" x14ac:dyDescent="0.3">
      <c r="B3" s="8"/>
      <c r="C3" s="175"/>
      <c r="D3" s="176"/>
      <c r="E3" s="29"/>
      <c r="F3" s="8"/>
      <c r="G3" s="8"/>
      <c r="H3" s="8"/>
      <c r="I3" s="29"/>
      <c r="J3" s="29"/>
      <c r="K3" s="29"/>
      <c r="L3" s="34"/>
      <c r="M3" s="111"/>
      <c r="N3" s="7"/>
    </row>
    <row r="4" spans="1:14" s="165" customFormat="1" ht="63" customHeight="1" thickTop="1" thickBot="1" x14ac:dyDescent="0.45">
      <c r="A4" s="30"/>
      <c r="B4" s="172" t="s">
        <v>131</v>
      </c>
      <c r="C4" s="190">
        <v>1</v>
      </c>
      <c r="D4" s="189" t="s">
        <v>14</v>
      </c>
      <c r="E4" s="27" t="s">
        <v>15</v>
      </c>
      <c r="F4" s="6"/>
      <c r="G4" s="17"/>
      <c r="H4" s="6"/>
      <c r="I4" s="28" t="s">
        <v>18</v>
      </c>
      <c r="J4" s="51" t="s">
        <v>19</v>
      </c>
      <c r="K4" s="37" t="s">
        <v>20</v>
      </c>
      <c r="L4" s="34"/>
      <c r="M4" s="146" t="s">
        <v>111</v>
      </c>
      <c r="N4" s="164"/>
    </row>
    <row r="5" spans="1:14" s="165" customFormat="1" ht="4.3499999999999996" customHeight="1" thickTop="1" x14ac:dyDescent="0.4">
      <c r="A5" s="30"/>
      <c r="B5" s="172"/>
      <c r="C5" s="190"/>
      <c r="D5" s="189"/>
      <c r="E5" s="20"/>
      <c r="F5" s="11"/>
      <c r="G5" s="54"/>
      <c r="H5" s="54"/>
      <c r="I5" s="53"/>
      <c r="J5" s="53"/>
      <c r="K5" s="39"/>
      <c r="L5" s="34"/>
      <c r="M5" s="145"/>
      <c r="N5" s="164"/>
    </row>
    <row r="6" spans="1:14" s="165" customFormat="1" ht="4.3499999999999996" customHeight="1" thickBot="1" x14ac:dyDescent="0.45">
      <c r="A6" s="30"/>
      <c r="B6" s="172"/>
      <c r="C6" s="190"/>
      <c r="D6" s="189"/>
      <c r="E6" s="21"/>
      <c r="F6" s="45"/>
      <c r="G6" s="19"/>
      <c r="H6" s="19"/>
      <c r="I6" s="22"/>
      <c r="J6" s="22"/>
      <c r="K6" s="40"/>
      <c r="L6" s="34"/>
      <c r="M6" s="145"/>
      <c r="N6" s="164"/>
    </row>
    <row r="7" spans="1:14" s="165" customFormat="1" ht="63" customHeight="1" thickTop="1" thickBot="1" x14ac:dyDescent="0.45">
      <c r="A7" s="30"/>
      <c r="B7" s="172"/>
      <c r="C7" s="190"/>
      <c r="D7" s="189"/>
      <c r="E7" s="11" t="s">
        <v>17</v>
      </c>
      <c r="F7" s="6"/>
      <c r="G7" s="17"/>
      <c r="H7" s="6"/>
      <c r="I7" s="14" t="s">
        <v>21</v>
      </c>
      <c r="J7" s="54" t="s">
        <v>98</v>
      </c>
      <c r="K7" s="38" t="s">
        <v>99</v>
      </c>
      <c r="L7" s="34"/>
      <c r="M7" s="146" t="s">
        <v>111</v>
      </c>
      <c r="N7" s="164"/>
    </row>
    <row r="8" spans="1:14" s="165" customFormat="1" ht="4.3499999999999996" customHeight="1" thickTop="1" x14ac:dyDescent="0.4">
      <c r="A8" s="30"/>
      <c r="B8" s="172"/>
      <c r="C8" s="190"/>
      <c r="D8" s="189"/>
      <c r="E8" s="20"/>
      <c r="F8" s="11"/>
      <c r="G8" s="54"/>
      <c r="H8" s="54"/>
      <c r="I8" s="53"/>
      <c r="J8" s="53"/>
      <c r="K8" s="39"/>
      <c r="L8" s="34"/>
      <c r="M8" s="145"/>
      <c r="N8" s="164"/>
    </row>
    <row r="9" spans="1:14" s="165" customFormat="1" ht="4.3499999999999996" customHeight="1" thickBot="1" x14ac:dyDescent="0.45">
      <c r="A9" s="30"/>
      <c r="B9" s="172"/>
      <c r="C9" s="190"/>
      <c r="D9" s="189"/>
      <c r="E9" s="21"/>
      <c r="F9" s="45"/>
      <c r="G9" s="19"/>
      <c r="H9" s="19"/>
      <c r="I9" s="22"/>
      <c r="J9" s="22"/>
      <c r="K9" s="40"/>
      <c r="L9" s="34"/>
      <c r="M9" s="145"/>
      <c r="N9" s="164"/>
    </row>
    <row r="10" spans="1:14" s="165" customFormat="1" ht="82.5" customHeight="1" thickTop="1" thickBot="1" x14ac:dyDescent="0.45">
      <c r="A10" s="30"/>
      <c r="B10" s="172"/>
      <c r="C10" s="190"/>
      <c r="D10" s="189"/>
      <c r="E10" s="12" t="s">
        <v>16</v>
      </c>
      <c r="F10" s="6"/>
      <c r="G10" s="17"/>
      <c r="H10" s="6"/>
      <c r="I10" s="15" t="s">
        <v>22</v>
      </c>
      <c r="J10" s="55" t="s">
        <v>23</v>
      </c>
      <c r="K10" s="41" t="s">
        <v>24</v>
      </c>
      <c r="L10" s="34"/>
      <c r="M10" s="146" t="s">
        <v>242</v>
      </c>
      <c r="N10" s="164"/>
    </row>
    <row r="11" spans="1:14" s="165" customFormat="1" ht="4.3499999999999996" customHeight="1" thickTop="1" x14ac:dyDescent="0.4">
      <c r="A11" s="30"/>
      <c r="B11" s="172"/>
      <c r="C11" s="52"/>
      <c r="D11" s="54"/>
      <c r="E11" s="20"/>
      <c r="F11" s="11"/>
      <c r="G11" s="54"/>
      <c r="H11" s="54"/>
      <c r="I11" s="53"/>
      <c r="J11" s="53"/>
      <c r="K11" s="39"/>
      <c r="L11" s="34"/>
      <c r="M11" s="145"/>
      <c r="N11" s="164"/>
    </row>
    <row r="12" spans="1:14" s="165" customFormat="1" ht="4.3499999999999996" customHeight="1" thickBot="1" x14ac:dyDescent="0.45">
      <c r="A12" s="30"/>
      <c r="B12" s="172"/>
      <c r="C12" s="46"/>
      <c r="D12" s="19"/>
      <c r="E12" s="21"/>
      <c r="F12" s="45"/>
      <c r="G12" s="19"/>
      <c r="H12" s="19"/>
      <c r="I12" s="22"/>
      <c r="J12" s="22"/>
      <c r="K12" s="40"/>
      <c r="L12" s="34"/>
      <c r="M12" s="145"/>
      <c r="N12" s="164"/>
    </row>
    <row r="13" spans="1:14" s="165" customFormat="1" ht="63" customHeight="1" thickTop="1" thickBot="1" x14ac:dyDescent="0.45">
      <c r="A13" s="30"/>
      <c r="B13" s="172"/>
      <c r="C13" s="191">
        <v>2</v>
      </c>
      <c r="D13" s="196" t="s">
        <v>27</v>
      </c>
      <c r="E13" s="12" t="s">
        <v>25</v>
      </c>
      <c r="F13" s="6"/>
      <c r="G13" s="17"/>
      <c r="H13" s="6"/>
      <c r="I13" s="158" t="s">
        <v>100</v>
      </c>
      <c r="J13" s="159" t="s">
        <v>252</v>
      </c>
      <c r="K13" s="160" t="s">
        <v>253</v>
      </c>
      <c r="L13" s="34"/>
      <c r="M13" s="145" t="s">
        <v>244</v>
      </c>
      <c r="N13" s="164"/>
    </row>
    <row r="14" spans="1:14" s="165" customFormat="1" ht="4.3499999999999996" customHeight="1" thickTop="1" x14ac:dyDescent="0.4">
      <c r="A14" s="30"/>
      <c r="B14" s="172"/>
      <c r="C14" s="192"/>
      <c r="D14" s="197"/>
      <c r="E14" s="20"/>
      <c r="F14" s="11"/>
      <c r="G14" s="54"/>
      <c r="H14" s="54"/>
      <c r="I14" s="53"/>
      <c r="J14" s="53"/>
      <c r="K14" s="39"/>
      <c r="L14" s="34"/>
      <c r="M14" s="145"/>
      <c r="N14" s="164"/>
    </row>
    <row r="15" spans="1:14" s="165" customFormat="1" ht="4.3499999999999996" customHeight="1" thickBot="1" x14ac:dyDescent="0.45">
      <c r="A15" s="30"/>
      <c r="B15" s="172"/>
      <c r="C15" s="192"/>
      <c r="D15" s="197"/>
      <c r="E15" s="21"/>
      <c r="F15" s="45"/>
      <c r="G15" s="19"/>
      <c r="H15" s="19"/>
      <c r="I15" s="22"/>
      <c r="J15" s="22"/>
      <c r="K15" s="40"/>
      <c r="L15" s="34"/>
      <c r="M15" s="145"/>
      <c r="N15" s="164"/>
    </row>
    <row r="16" spans="1:14" s="165" customFormat="1" ht="71.25" customHeight="1" thickTop="1" thickBot="1" x14ac:dyDescent="0.45">
      <c r="A16" s="30"/>
      <c r="B16" s="172"/>
      <c r="C16" s="193"/>
      <c r="D16" s="198"/>
      <c r="E16" s="12" t="s">
        <v>28</v>
      </c>
      <c r="F16" s="6"/>
      <c r="G16" s="17"/>
      <c r="H16" s="6"/>
      <c r="I16" s="15" t="s">
        <v>31</v>
      </c>
      <c r="J16" s="55" t="s">
        <v>29</v>
      </c>
      <c r="K16" s="41" t="s">
        <v>30</v>
      </c>
      <c r="L16" s="34"/>
      <c r="M16" s="145" t="s">
        <v>244</v>
      </c>
      <c r="N16" s="164"/>
    </row>
    <row r="17" spans="1:14" s="165" customFormat="1" ht="4.3499999999999996" customHeight="1" thickTop="1" x14ac:dyDescent="0.4">
      <c r="A17" s="30"/>
      <c r="B17" s="172"/>
      <c r="C17" s="194"/>
      <c r="D17" s="199"/>
      <c r="E17" s="20"/>
      <c r="F17" s="11"/>
      <c r="G17" s="54"/>
      <c r="H17" s="54"/>
      <c r="I17" s="53"/>
      <c r="J17" s="53"/>
      <c r="K17" s="39"/>
      <c r="L17" s="34"/>
      <c r="M17" s="145"/>
      <c r="N17" s="164"/>
    </row>
    <row r="18" spans="1:14" s="165" customFormat="1" ht="4.3499999999999996" customHeight="1" thickBot="1" x14ac:dyDescent="0.45">
      <c r="A18" s="30"/>
      <c r="B18" s="172"/>
      <c r="C18" s="194"/>
      <c r="D18" s="199"/>
      <c r="E18" s="21"/>
      <c r="F18" s="45"/>
      <c r="G18" s="19"/>
      <c r="H18" s="19"/>
      <c r="I18" s="22"/>
      <c r="J18" s="22"/>
      <c r="K18" s="40"/>
      <c r="L18" s="34"/>
      <c r="M18" s="145"/>
      <c r="N18" s="164"/>
    </row>
    <row r="19" spans="1:14" s="165" customFormat="1" ht="63" customHeight="1" thickTop="1" thickBot="1" x14ac:dyDescent="0.45">
      <c r="A19" s="30"/>
      <c r="B19" s="172"/>
      <c r="C19" s="195"/>
      <c r="D19" s="200"/>
      <c r="E19" s="12" t="s">
        <v>26</v>
      </c>
      <c r="F19" s="6"/>
      <c r="G19" s="17"/>
      <c r="H19" s="6"/>
      <c r="I19" s="15" t="s">
        <v>32</v>
      </c>
      <c r="J19" s="55" t="s">
        <v>33</v>
      </c>
      <c r="K19" s="41" t="s">
        <v>34</v>
      </c>
      <c r="L19" s="34"/>
      <c r="M19" s="145" t="s">
        <v>244</v>
      </c>
      <c r="N19" s="164"/>
    </row>
    <row r="20" spans="1:14" s="165" customFormat="1" ht="4.3499999999999996" customHeight="1" thickTop="1" x14ac:dyDescent="0.4">
      <c r="A20" s="30"/>
      <c r="B20" s="172"/>
      <c r="C20" s="52"/>
      <c r="D20" s="54"/>
      <c r="E20" s="20"/>
      <c r="F20" s="11"/>
      <c r="G20" s="54"/>
      <c r="H20" s="54"/>
      <c r="I20" s="53"/>
      <c r="J20" s="53"/>
      <c r="K20" s="39"/>
      <c r="L20" s="34"/>
      <c r="M20" s="145"/>
      <c r="N20" s="164"/>
    </row>
    <row r="21" spans="1:14" s="165" customFormat="1" ht="4.3499999999999996" customHeight="1" thickBot="1" x14ac:dyDescent="0.45">
      <c r="A21" s="30"/>
      <c r="B21" s="172"/>
      <c r="C21" s="46"/>
      <c r="D21" s="19"/>
      <c r="E21" s="21"/>
      <c r="F21" s="45"/>
      <c r="G21" s="19"/>
      <c r="H21" s="19"/>
      <c r="I21" s="22"/>
      <c r="J21" s="22"/>
      <c r="K21" s="40"/>
      <c r="L21" s="34"/>
      <c r="M21" s="145"/>
      <c r="N21" s="164"/>
    </row>
    <row r="22" spans="1:14" s="165" customFormat="1" ht="63" customHeight="1" thickTop="1" thickBot="1" x14ac:dyDescent="0.45">
      <c r="A22" s="30"/>
      <c r="B22" s="172"/>
      <c r="C22" s="191">
        <v>3</v>
      </c>
      <c r="D22" s="196" t="s">
        <v>35</v>
      </c>
      <c r="E22" s="12" t="s">
        <v>36</v>
      </c>
      <c r="F22" s="6"/>
      <c r="G22" s="17"/>
      <c r="H22" s="6"/>
      <c r="I22" s="15" t="s">
        <v>38</v>
      </c>
      <c r="J22" s="55" t="s">
        <v>254</v>
      </c>
      <c r="K22" s="41" t="s">
        <v>39</v>
      </c>
      <c r="L22" s="34"/>
      <c r="M22" s="145" t="s">
        <v>113</v>
      </c>
      <c r="N22" s="164"/>
    </row>
    <row r="23" spans="1:14" s="165" customFormat="1" ht="4.3499999999999996" customHeight="1" thickTop="1" x14ac:dyDescent="0.4">
      <c r="A23" s="30"/>
      <c r="B23" s="172"/>
      <c r="C23" s="192"/>
      <c r="D23" s="197"/>
      <c r="E23" s="20"/>
      <c r="F23" s="11"/>
      <c r="G23" s="54"/>
      <c r="H23" s="54"/>
      <c r="I23" s="53"/>
      <c r="J23" s="53"/>
      <c r="K23" s="39"/>
      <c r="L23" s="34"/>
      <c r="M23" s="145"/>
      <c r="N23" s="164"/>
    </row>
    <row r="24" spans="1:14" s="165" customFormat="1" ht="4.3499999999999996" customHeight="1" thickBot="1" x14ac:dyDescent="0.45">
      <c r="A24" s="30"/>
      <c r="B24" s="172"/>
      <c r="C24" s="192"/>
      <c r="D24" s="197"/>
      <c r="E24" s="21"/>
      <c r="F24" s="45"/>
      <c r="G24" s="19"/>
      <c r="H24" s="19"/>
      <c r="I24" s="22"/>
      <c r="J24" s="22"/>
      <c r="K24" s="40"/>
      <c r="L24" s="34"/>
      <c r="M24" s="145"/>
      <c r="N24" s="164"/>
    </row>
    <row r="25" spans="1:14" s="165" customFormat="1" ht="63" customHeight="1" thickTop="1" thickBot="1" x14ac:dyDescent="0.45">
      <c r="A25" s="30"/>
      <c r="B25" s="172"/>
      <c r="C25" s="193"/>
      <c r="D25" s="198"/>
      <c r="E25" s="12" t="s">
        <v>37</v>
      </c>
      <c r="F25" s="6"/>
      <c r="G25" s="17"/>
      <c r="H25" s="6"/>
      <c r="I25" s="15" t="s">
        <v>41</v>
      </c>
      <c r="J25" s="55" t="s">
        <v>40</v>
      </c>
      <c r="K25" s="41" t="s">
        <v>42</v>
      </c>
      <c r="L25" s="34"/>
      <c r="M25" s="145" t="s">
        <v>113</v>
      </c>
      <c r="N25" s="164"/>
    </row>
    <row r="26" spans="1:14" s="165" customFormat="1" ht="4.3499999999999996" customHeight="1" thickTop="1" x14ac:dyDescent="0.4">
      <c r="A26" s="30"/>
      <c r="B26" s="172"/>
      <c r="C26" s="194"/>
      <c r="D26" s="199"/>
      <c r="E26" s="20"/>
      <c r="F26" s="11"/>
      <c r="G26" s="54"/>
      <c r="H26" s="54"/>
      <c r="I26" s="53"/>
      <c r="J26" s="53"/>
      <c r="K26" s="39"/>
      <c r="L26" s="34"/>
      <c r="M26" s="145"/>
      <c r="N26" s="164"/>
    </row>
    <row r="27" spans="1:14" s="165" customFormat="1" ht="4.3499999999999996" customHeight="1" thickBot="1" x14ac:dyDescent="0.45">
      <c r="A27" s="30"/>
      <c r="B27" s="172"/>
      <c r="C27" s="194"/>
      <c r="D27" s="199"/>
      <c r="E27" s="21"/>
      <c r="F27" s="45"/>
      <c r="G27" s="19"/>
      <c r="H27" s="19"/>
      <c r="I27" s="22"/>
      <c r="J27" s="22"/>
      <c r="K27" s="40"/>
      <c r="L27" s="34"/>
      <c r="M27" s="145"/>
      <c r="N27" s="164"/>
    </row>
    <row r="28" spans="1:14" s="165" customFormat="1" ht="63" customHeight="1" thickTop="1" thickBot="1" x14ac:dyDescent="0.45">
      <c r="A28" s="30"/>
      <c r="B28" s="172"/>
      <c r="C28" s="195"/>
      <c r="D28" s="200"/>
      <c r="E28" s="12" t="s">
        <v>45</v>
      </c>
      <c r="F28" s="6"/>
      <c r="G28" s="17"/>
      <c r="H28" s="6"/>
      <c r="I28" s="15" t="s">
        <v>43</v>
      </c>
      <c r="J28" s="55" t="s">
        <v>44</v>
      </c>
      <c r="K28" s="41" t="s">
        <v>46</v>
      </c>
      <c r="L28" s="34"/>
      <c r="M28" s="145" t="s">
        <v>113</v>
      </c>
      <c r="N28" s="164"/>
    </row>
    <row r="29" spans="1:14" s="165" customFormat="1" ht="4.3499999999999996" customHeight="1" thickTop="1" x14ac:dyDescent="0.4">
      <c r="A29" s="30"/>
      <c r="B29" s="172"/>
      <c r="C29" s="52"/>
      <c r="D29" s="54"/>
      <c r="E29" s="20"/>
      <c r="F29" s="11"/>
      <c r="G29" s="54"/>
      <c r="H29" s="54"/>
      <c r="I29" s="53"/>
      <c r="J29" s="53"/>
      <c r="K29" s="39"/>
      <c r="L29" s="34"/>
      <c r="M29" s="145"/>
      <c r="N29" s="164"/>
    </row>
    <row r="30" spans="1:14" s="165" customFormat="1" ht="4.3499999999999996" customHeight="1" thickBot="1" x14ac:dyDescent="0.45">
      <c r="A30" s="30"/>
      <c r="B30" s="172"/>
      <c r="C30" s="46"/>
      <c r="D30" s="19"/>
      <c r="E30" s="21"/>
      <c r="F30" s="45"/>
      <c r="G30" s="19"/>
      <c r="H30" s="19"/>
      <c r="I30" s="22"/>
      <c r="J30" s="22"/>
      <c r="K30" s="40"/>
      <c r="L30" s="34"/>
      <c r="M30" s="145"/>
      <c r="N30" s="164"/>
    </row>
    <row r="31" spans="1:14" s="165" customFormat="1" ht="63" customHeight="1" thickTop="1" thickBot="1" x14ac:dyDescent="0.45">
      <c r="A31" s="30"/>
      <c r="B31" s="172"/>
      <c r="C31" s="191">
        <v>4</v>
      </c>
      <c r="D31" s="196" t="s">
        <v>47</v>
      </c>
      <c r="E31" s="12" t="s">
        <v>48</v>
      </c>
      <c r="F31" s="6"/>
      <c r="G31" s="17"/>
      <c r="H31" s="6"/>
      <c r="I31" s="15" t="s">
        <v>109</v>
      </c>
      <c r="J31" s="55" t="s">
        <v>110</v>
      </c>
      <c r="K31" s="41" t="s">
        <v>49</v>
      </c>
      <c r="L31" s="34"/>
      <c r="M31" s="145" t="s">
        <v>234</v>
      </c>
      <c r="N31" s="164"/>
    </row>
    <row r="32" spans="1:14" s="165" customFormat="1" ht="4.3499999999999996" customHeight="1" thickTop="1" x14ac:dyDescent="0.4">
      <c r="A32" s="30"/>
      <c r="B32" s="172"/>
      <c r="C32" s="192"/>
      <c r="D32" s="197"/>
      <c r="E32" s="20"/>
      <c r="F32" s="11"/>
      <c r="G32" s="54"/>
      <c r="H32" s="54"/>
      <c r="I32" s="53"/>
      <c r="J32" s="53"/>
      <c r="K32" s="39"/>
      <c r="L32" s="34"/>
      <c r="M32" s="145"/>
      <c r="N32" s="164"/>
    </row>
    <row r="33" spans="1:14" s="165" customFormat="1" ht="4.3499999999999996" customHeight="1" thickBot="1" x14ac:dyDescent="0.45">
      <c r="A33" s="30"/>
      <c r="B33" s="172"/>
      <c r="C33" s="192"/>
      <c r="D33" s="197"/>
      <c r="E33" s="21"/>
      <c r="F33" s="45"/>
      <c r="G33" s="19"/>
      <c r="H33" s="19"/>
      <c r="I33" s="22"/>
      <c r="J33" s="22"/>
      <c r="K33" s="40"/>
      <c r="L33" s="34"/>
      <c r="M33" s="145"/>
      <c r="N33" s="164"/>
    </row>
    <row r="34" spans="1:14" s="165" customFormat="1" ht="63" customHeight="1" thickTop="1" thickBot="1" x14ac:dyDescent="0.45">
      <c r="A34" s="30"/>
      <c r="B34" s="172"/>
      <c r="C34" s="193"/>
      <c r="D34" s="198"/>
      <c r="E34" s="12" t="s">
        <v>50</v>
      </c>
      <c r="F34" s="6"/>
      <c r="G34" s="17"/>
      <c r="H34" s="6"/>
      <c r="I34" s="15" t="s">
        <v>52</v>
      </c>
      <c r="J34" s="55" t="s">
        <v>53</v>
      </c>
      <c r="K34" s="41" t="s">
        <v>54</v>
      </c>
      <c r="L34" s="34"/>
      <c r="M34" s="145" t="s">
        <v>234</v>
      </c>
      <c r="N34" s="164"/>
    </row>
    <row r="35" spans="1:14" ht="4.3499999999999996" customHeight="1" thickTop="1" x14ac:dyDescent="0.4">
      <c r="B35" s="172"/>
      <c r="C35" s="194"/>
      <c r="D35" s="199"/>
      <c r="E35" s="20"/>
      <c r="F35" s="11"/>
      <c r="G35" s="54"/>
      <c r="H35" s="54"/>
      <c r="I35" s="53"/>
      <c r="J35" s="53"/>
      <c r="K35" s="39"/>
      <c r="L35" s="34"/>
      <c r="M35" s="145"/>
      <c r="N35" s="7"/>
    </row>
    <row r="36" spans="1:14" ht="4.3499999999999996" customHeight="1" thickBot="1" x14ac:dyDescent="0.45">
      <c r="B36" s="172"/>
      <c r="C36" s="194"/>
      <c r="D36" s="199"/>
      <c r="E36" s="21"/>
      <c r="F36" s="45"/>
      <c r="G36" s="19"/>
      <c r="H36" s="19"/>
      <c r="I36" s="22"/>
      <c r="J36" s="22"/>
      <c r="K36" s="40"/>
      <c r="L36" s="34"/>
      <c r="M36" s="145"/>
      <c r="N36" s="7"/>
    </row>
    <row r="37" spans="1:14" ht="63" customHeight="1" thickTop="1" thickBot="1" x14ac:dyDescent="0.45">
      <c r="B37" s="174"/>
      <c r="C37" s="195"/>
      <c r="D37" s="200"/>
      <c r="E37" s="12" t="s">
        <v>51</v>
      </c>
      <c r="G37" s="17"/>
      <c r="I37" s="15" t="s">
        <v>55</v>
      </c>
      <c r="J37" s="55" t="s">
        <v>56</v>
      </c>
      <c r="K37" s="41" t="s">
        <v>57</v>
      </c>
      <c r="L37" s="34"/>
      <c r="M37" s="145" t="s">
        <v>234</v>
      </c>
      <c r="N37" s="7"/>
    </row>
    <row r="38" spans="1:14" ht="4.3499999999999996" customHeight="1" thickTop="1" x14ac:dyDescent="0.4">
      <c r="B38" s="20"/>
      <c r="C38" s="11"/>
      <c r="D38" s="11"/>
      <c r="E38" s="20"/>
      <c r="F38" s="11"/>
      <c r="G38" s="54"/>
      <c r="H38" s="54"/>
      <c r="I38" s="53"/>
      <c r="J38" s="53"/>
      <c r="K38" s="39"/>
      <c r="L38" s="34"/>
      <c r="M38" s="145"/>
      <c r="N38" s="7"/>
    </row>
    <row r="39" spans="1:14" ht="4.3499999999999996" customHeight="1" thickBot="1" x14ac:dyDescent="0.45">
      <c r="B39" s="21"/>
      <c r="C39" s="45"/>
      <c r="D39" s="45"/>
      <c r="E39" s="21"/>
      <c r="F39" s="45"/>
      <c r="G39" s="19"/>
      <c r="H39" s="19"/>
      <c r="I39" s="22"/>
      <c r="J39" s="22"/>
      <c r="K39" s="40"/>
      <c r="L39" s="34"/>
      <c r="M39" s="145"/>
      <c r="N39" s="7"/>
    </row>
    <row r="40" spans="1:14" ht="78" customHeight="1" thickTop="1" thickBot="1" x14ac:dyDescent="0.45">
      <c r="B40" s="171" t="s">
        <v>58</v>
      </c>
      <c r="C40" s="179">
        <v>5</v>
      </c>
      <c r="D40" s="182" t="s">
        <v>59</v>
      </c>
      <c r="E40" s="13" t="s">
        <v>61</v>
      </c>
      <c r="G40" s="18"/>
      <c r="I40" s="16" t="s">
        <v>255</v>
      </c>
      <c r="J40" s="50" t="s">
        <v>256</v>
      </c>
      <c r="K40" s="42" t="s">
        <v>101</v>
      </c>
      <c r="L40" s="34"/>
      <c r="M40" s="145" t="s">
        <v>235</v>
      </c>
      <c r="N40" s="7"/>
    </row>
    <row r="41" spans="1:14" ht="4.3499999999999996" customHeight="1" thickTop="1" x14ac:dyDescent="0.4">
      <c r="B41" s="172"/>
      <c r="C41" s="202"/>
      <c r="D41" s="201"/>
      <c r="E41" s="20"/>
      <c r="F41" s="11"/>
      <c r="G41" s="54"/>
      <c r="H41" s="54"/>
      <c r="I41" s="53"/>
      <c r="J41" s="53"/>
      <c r="K41" s="39"/>
      <c r="L41" s="34"/>
      <c r="M41" s="145"/>
      <c r="N41" s="7"/>
    </row>
    <row r="42" spans="1:14" ht="4.3499999999999996" customHeight="1" thickBot="1" x14ac:dyDescent="0.45">
      <c r="B42" s="172"/>
      <c r="C42" s="202"/>
      <c r="D42" s="201"/>
      <c r="E42" s="21"/>
      <c r="F42" s="45"/>
      <c r="G42" s="19"/>
      <c r="H42" s="19"/>
      <c r="I42" s="22"/>
      <c r="J42" s="22"/>
      <c r="K42" s="40"/>
      <c r="L42" s="34"/>
      <c r="M42" s="145"/>
      <c r="N42" s="7"/>
    </row>
    <row r="43" spans="1:14" ht="63" customHeight="1" thickTop="1" thickBot="1" x14ac:dyDescent="0.45">
      <c r="B43" s="172"/>
      <c r="C43" s="177"/>
      <c r="D43" s="178"/>
      <c r="E43" s="13" t="s">
        <v>62</v>
      </c>
      <c r="G43" s="18"/>
      <c r="I43" s="16" t="s">
        <v>102</v>
      </c>
      <c r="J43" s="50" t="s">
        <v>103</v>
      </c>
      <c r="K43" s="42" t="s">
        <v>104</v>
      </c>
      <c r="L43" s="34"/>
      <c r="M43" s="145" t="s">
        <v>235</v>
      </c>
      <c r="N43" s="7"/>
    </row>
    <row r="44" spans="1:14" ht="4.3499999999999996" customHeight="1" thickTop="1" x14ac:dyDescent="0.4">
      <c r="B44" s="172"/>
      <c r="C44" s="187"/>
      <c r="D44" s="185"/>
      <c r="E44" s="20"/>
      <c r="F44" s="11"/>
      <c r="G44" s="54"/>
      <c r="H44" s="54"/>
      <c r="I44" s="53"/>
      <c r="J44" s="53"/>
      <c r="K44" s="39"/>
      <c r="L44" s="34"/>
      <c r="M44" s="145"/>
      <c r="N44" s="7"/>
    </row>
    <row r="45" spans="1:14" ht="4.3499999999999996" customHeight="1" thickBot="1" x14ac:dyDescent="0.45">
      <c r="B45" s="172"/>
      <c r="C45" s="187"/>
      <c r="D45" s="185"/>
      <c r="E45" s="21"/>
      <c r="F45" s="45"/>
      <c r="G45" s="19"/>
      <c r="H45" s="19"/>
      <c r="I45" s="22"/>
      <c r="J45" s="22"/>
      <c r="K45" s="40"/>
      <c r="L45" s="34"/>
      <c r="M45" s="145"/>
      <c r="N45" s="7"/>
    </row>
    <row r="46" spans="1:14" ht="63" customHeight="1" thickTop="1" thickBot="1" x14ac:dyDescent="0.45">
      <c r="B46" s="172"/>
      <c r="C46" s="181"/>
      <c r="D46" s="184"/>
      <c r="E46" s="13" t="s">
        <v>60</v>
      </c>
      <c r="G46" s="18"/>
      <c r="I46" s="16" t="s">
        <v>105</v>
      </c>
      <c r="J46" s="50" t="s">
        <v>106</v>
      </c>
      <c r="K46" s="42" t="s">
        <v>63</v>
      </c>
      <c r="L46" s="34"/>
      <c r="M46" s="145" t="s">
        <v>235</v>
      </c>
      <c r="N46" s="7"/>
    </row>
    <row r="47" spans="1:14" ht="4.3499999999999996" customHeight="1" thickTop="1" x14ac:dyDescent="0.4">
      <c r="B47" s="172"/>
      <c r="C47" s="52"/>
      <c r="D47" s="54"/>
      <c r="E47" s="20"/>
      <c r="F47" s="11"/>
      <c r="G47" s="54"/>
      <c r="H47" s="54"/>
      <c r="I47" s="53"/>
      <c r="J47" s="53"/>
      <c r="K47" s="39"/>
      <c r="L47" s="34"/>
      <c r="M47" s="145"/>
      <c r="N47" s="7"/>
    </row>
    <row r="48" spans="1:14" ht="4.3499999999999996" customHeight="1" thickBot="1" x14ac:dyDescent="0.45">
      <c r="B48" s="172"/>
      <c r="C48" s="46"/>
      <c r="D48" s="19"/>
      <c r="E48" s="21"/>
      <c r="F48" s="45"/>
      <c r="G48" s="19"/>
      <c r="H48" s="19"/>
      <c r="I48" s="22"/>
      <c r="J48" s="22"/>
      <c r="K48" s="40"/>
      <c r="L48" s="34"/>
      <c r="M48" s="145"/>
      <c r="N48" s="7"/>
    </row>
    <row r="49" spans="2:14" ht="63" customHeight="1" thickTop="1" thickBot="1" x14ac:dyDescent="0.45">
      <c r="B49" s="172"/>
      <c r="C49" s="179">
        <v>6</v>
      </c>
      <c r="D49" s="182" t="s">
        <v>64</v>
      </c>
      <c r="E49" s="13" t="s">
        <v>65</v>
      </c>
      <c r="G49" s="18"/>
      <c r="I49" s="16" t="s">
        <v>66</v>
      </c>
      <c r="J49" s="50" t="s">
        <v>67</v>
      </c>
      <c r="K49" s="42" t="s">
        <v>68</v>
      </c>
      <c r="L49" s="34"/>
      <c r="M49" s="145" t="s">
        <v>236</v>
      </c>
      <c r="N49" s="7"/>
    </row>
    <row r="50" spans="2:14" ht="4.3499999999999996" customHeight="1" thickTop="1" x14ac:dyDescent="0.4">
      <c r="B50" s="172"/>
      <c r="C50" s="180"/>
      <c r="D50" s="183"/>
      <c r="E50" s="20"/>
      <c r="F50" s="11"/>
      <c r="G50" s="54"/>
      <c r="H50" s="54"/>
      <c r="I50" s="53"/>
      <c r="J50" s="53"/>
      <c r="K50" s="39"/>
      <c r="L50" s="34"/>
      <c r="M50" s="145"/>
      <c r="N50" s="7"/>
    </row>
    <row r="51" spans="2:14" ht="4.3499999999999996" customHeight="1" thickBot="1" x14ac:dyDescent="0.45">
      <c r="B51" s="172"/>
      <c r="C51" s="180"/>
      <c r="D51" s="183"/>
      <c r="E51" s="21"/>
      <c r="F51" s="45"/>
      <c r="G51" s="19"/>
      <c r="H51" s="19"/>
      <c r="I51" s="22"/>
      <c r="J51" s="22"/>
      <c r="K51" s="40"/>
      <c r="L51" s="34"/>
      <c r="M51" s="145"/>
      <c r="N51" s="7"/>
    </row>
    <row r="52" spans="2:14" ht="63" customHeight="1" thickTop="1" thickBot="1" x14ac:dyDescent="0.45">
      <c r="B52" s="174"/>
      <c r="C52" s="181"/>
      <c r="D52" s="184"/>
      <c r="E52" s="13" t="s">
        <v>69</v>
      </c>
      <c r="G52" s="18"/>
      <c r="I52" s="16" t="s">
        <v>70</v>
      </c>
      <c r="J52" s="50" t="s">
        <v>257</v>
      </c>
      <c r="K52" s="42" t="s">
        <v>71</v>
      </c>
      <c r="L52" s="34"/>
      <c r="M52" s="145" t="s">
        <v>236</v>
      </c>
      <c r="N52" s="7"/>
    </row>
    <row r="53" spans="2:14" ht="4.3499999999999996" customHeight="1" thickTop="1" x14ac:dyDescent="0.4">
      <c r="B53" s="20"/>
      <c r="C53" s="11"/>
      <c r="D53" s="11"/>
      <c r="E53" s="20"/>
      <c r="F53" s="11"/>
      <c r="G53" s="54"/>
      <c r="H53" s="54"/>
      <c r="I53" s="53"/>
      <c r="J53" s="53"/>
      <c r="K53" s="39"/>
      <c r="L53" s="34"/>
      <c r="M53" s="145"/>
      <c r="N53" s="7"/>
    </row>
    <row r="54" spans="2:14" ht="4.3499999999999996" customHeight="1" thickBot="1" x14ac:dyDescent="0.45">
      <c r="B54" s="21"/>
      <c r="C54" s="21"/>
      <c r="D54" s="21"/>
      <c r="E54" s="21"/>
      <c r="F54" s="45"/>
      <c r="G54" s="19"/>
      <c r="H54" s="19"/>
      <c r="I54" s="22"/>
      <c r="J54" s="22"/>
      <c r="K54" s="40"/>
      <c r="L54" s="34"/>
      <c r="M54" s="145"/>
      <c r="N54" s="7"/>
    </row>
    <row r="55" spans="2:14" ht="63" customHeight="1" thickTop="1" thickBot="1" x14ac:dyDescent="0.45">
      <c r="B55" s="171" t="s">
        <v>72</v>
      </c>
      <c r="C55" s="179">
        <v>7</v>
      </c>
      <c r="D55" s="182" t="s">
        <v>73</v>
      </c>
      <c r="E55" s="13" t="s">
        <v>258</v>
      </c>
      <c r="G55" s="18"/>
      <c r="I55" s="16" t="s">
        <v>74</v>
      </c>
      <c r="J55" s="50" t="s">
        <v>259</v>
      </c>
      <c r="K55" s="42" t="s">
        <v>75</v>
      </c>
      <c r="L55" s="34"/>
      <c r="M55" s="145" t="s">
        <v>243</v>
      </c>
      <c r="N55" s="7"/>
    </row>
    <row r="56" spans="2:14" ht="4.3499999999999996" customHeight="1" thickTop="1" x14ac:dyDescent="0.4">
      <c r="B56" s="172"/>
      <c r="C56" s="180"/>
      <c r="D56" s="183"/>
      <c r="E56" s="20"/>
      <c r="F56" s="11"/>
      <c r="G56" s="54"/>
      <c r="H56" s="54"/>
      <c r="I56" s="53"/>
      <c r="J56" s="53"/>
      <c r="K56" s="39"/>
      <c r="L56" s="34"/>
      <c r="M56" s="145"/>
      <c r="N56" s="7"/>
    </row>
    <row r="57" spans="2:14" ht="4.3499999999999996" customHeight="1" thickBot="1" x14ac:dyDescent="0.45">
      <c r="B57" s="172"/>
      <c r="C57" s="180"/>
      <c r="D57" s="183"/>
      <c r="E57" s="21"/>
      <c r="F57" s="45"/>
      <c r="G57" s="19"/>
      <c r="H57" s="19"/>
      <c r="I57" s="22"/>
      <c r="J57" s="22"/>
      <c r="K57" s="40"/>
      <c r="L57" s="34"/>
      <c r="M57" s="145"/>
      <c r="N57" s="7"/>
    </row>
    <row r="58" spans="2:14" ht="78" customHeight="1" thickTop="1" thickBot="1" x14ac:dyDescent="0.45">
      <c r="B58" s="172"/>
      <c r="C58" s="181"/>
      <c r="D58" s="184"/>
      <c r="E58" s="13" t="s">
        <v>78</v>
      </c>
      <c r="G58" s="18"/>
      <c r="I58" s="16" t="s">
        <v>76</v>
      </c>
      <c r="J58" s="50" t="s">
        <v>260</v>
      </c>
      <c r="K58" s="42" t="s">
        <v>77</v>
      </c>
      <c r="L58" s="34"/>
      <c r="M58" s="145" t="s">
        <v>243</v>
      </c>
      <c r="N58" s="7"/>
    </row>
    <row r="59" spans="2:14" ht="3.75" customHeight="1" thickTop="1" x14ac:dyDescent="0.4">
      <c r="B59" s="172"/>
      <c r="C59" s="11"/>
      <c r="D59" s="11"/>
      <c r="E59" s="20"/>
      <c r="F59" s="11"/>
      <c r="G59" s="54"/>
      <c r="H59" s="54"/>
      <c r="I59" s="53"/>
      <c r="J59" s="53"/>
      <c r="K59" s="39"/>
      <c r="L59" s="34"/>
      <c r="M59" s="145"/>
      <c r="N59" s="7"/>
    </row>
    <row r="60" spans="2:14" ht="4.3499999999999996" customHeight="1" thickBot="1" x14ac:dyDescent="0.45">
      <c r="B60" s="172"/>
      <c r="C60" s="21"/>
      <c r="D60" s="21"/>
      <c r="E60" s="21"/>
      <c r="F60" s="45"/>
      <c r="G60" s="19"/>
      <c r="H60" s="19"/>
      <c r="I60" s="22"/>
      <c r="J60" s="22"/>
      <c r="K60" s="40"/>
      <c r="L60" s="34"/>
      <c r="M60" s="145"/>
      <c r="N60" s="7"/>
    </row>
    <row r="61" spans="2:14" ht="63" customHeight="1" thickTop="1" thickBot="1" x14ac:dyDescent="0.45">
      <c r="B61" s="172"/>
      <c r="C61" s="177">
        <v>8</v>
      </c>
      <c r="D61" s="178" t="s">
        <v>79</v>
      </c>
      <c r="E61" s="13" t="s">
        <v>80</v>
      </c>
      <c r="G61" s="18"/>
      <c r="I61" s="16" t="s">
        <v>107</v>
      </c>
      <c r="J61" s="50" t="s">
        <v>261</v>
      </c>
      <c r="K61" s="42" t="s">
        <v>82</v>
      </c>
      <c r="L61" s="34"/>
      <c r="M61" s="145" t="s">
        <v>237</v>
      </c>
      <c r="N61" s="7"/>
    </row>
    <row r="62" spans="2:14" ht="4.3499999999999996" customHeight="1" thickTop="1" x14ac:dyDescent="0.4">
      <c r="B62" s="172"/>
      <c r="C62" s="177"/>
      <c r="D62" s="178"/>
      <c r="E62" s="20"/>
      <c r="F62" s="11"/>
      <c r="G62" s="54"/>
      <c r="H62" s="54"/>
      <c r="I62" s="53"/>
      <c r="J62" s="53"/>
      <c r="K62" s="39"/>
      <c r="L62" s="34"/>
      <c r="M62" s="145"/>
      <c r="N62" s="7"/>
    </row>
    <row r="63" spans="2:14" ht="4.3499999999999996" customHeight="1" thickBot="1" x14ac:dyDescent="0.45">
      <c r="B63" s="172"/>
      <c r="C63" s="177"/>
      <c r="D63" s="178"/>
      <c r="E63" s="21"/>
      <c r="F63" s="45"/>
      <c r="G63" s="19"/>
      <c r="H63" s="19"/>
      <c r="I63" s="22"/>
      <c r="J63" s="22"/>
      <c r="K63" s="40"/>
      <c r="L63" s="34"/>
      <c r="M63" s="145"/>
      <c r="N63" s="7"/>
    </row>
    <row r="64" spans="2:14" ht="63" customHeight="1" thickTop="1" thickBot="1" x14ac:dyDescent="0.45">
      <c r="B64" s="172"/>
      <c r="C64" s="177"/>
      <c r="D64" s="178"/>
      <c r="E64" s="13" t="s">
        <v>81</v>
      </c>
      <c r="G64" s="18"/>
      <c r="I64" s="16" t="s">
        <v>83</v>
      </c>
      <c r="J64" s="50" t="s">
        <v>262</v>
      </c>
      <c r="K64" s="42" t="s">
        <v>84</v>
      </c>
      <c r="L64" s="34"/>
      <c r="M64" s="145" t="s">
        <v>237</v>
      </c>
      <c r="N64" s="7"/>
    </row>
    <row r="65" spans="2:14" ht="4.3499999999999996" customHeight="1" thickTop="1" x14ac:dyDescent="0.4">
      <c r="B65" s="172"/>
      <c r="C65" s="177"/>
      <c r="D65" s="178"/>
      <c r="E65" s="20"/>
      <c r="F65" s="11"/>
      <c r="G65" s="54"/>
      <c r="H65" s="54"/>
      <c r="I65" s="53"/>
      <c r="J65" s="53"/>
      <c r="K65" s="39"/>
      <c r="L65" s="34"/>
      <c r="M65" s="145"/>
      <c r="N65" s="7"/>
    </row>
    <row r="66" spans="2:14" ht="4.3499999999999996" customHeight="1" thickBot="1" x14ac:dyDescent="0.45">
      <c r="B66" s="172"/>
      <c r="C66" s="177"/>
      <c r="D66" s="178"/>
      <c r="E66" s="21"/>
      <c r="F66" s="45"/>
      <c r="G66" s="19"/>
      <c r="H66" s="19"/>
      <c r="I66" s="22"/>
      <c r="J66" s="22"/>
      <c r="K66" s="40"/>
      <c r="L66" s="34"/>
      <c r="M66" s="145"/>
      <c r="N66" s="7"/>
    </row>
    <row r="67" spans="2:14" ht="63" customHeight="1" thickTop="1" thickBot="1" x14ac:dyDescent="0.45">
      <c r="B67" s="174"/>
      <c r="C67" s="177"/>
      <c r="D67" s="178"/>
      <c r="E67" s="13" t="s">
        <v>263</v>
      </c>
      <c r="G67" s="18"/>
      <c r="I67" s="16" t="s">
        <v>85</v>
      </c>
      <c r="J67" s="50" t="s">
        <v>86</v>
      </c>
      <c r="K67" s="42" t="s">
        <v>264</v>
      </c>
      <c r="L67" s="34"/>
      <c r="M67" s="145" t="s">
        <v>237</v>
      </c>
      <c r="N67" s="7"/>
    </row>
    <row r="68" spans="2:14" ht="4.3499999999999996" customHeight="1" thickTop="1" x14ac:dyDescent="0.4">
      <c r="B68" s="20"/>
      <c r="C68" s="20"/>
      <c r="D68" s="20"/>
      <c r="E68" s="20"/>
      <c r="F68" s="11"/>
      <c r="G68" s="54"/>
      <c r="H68" s="54"/>
      <c r="I68" s="53"/>
      <c r="J68" s="53"/>
      <c r="K68" s="39"/>
      <c r="L68" s="34"/>
      <c r="M68" s="145"/>
      <c r="N68" s="7"/>
    </row>
    <row r="69" spans="2:14" ht="4.3499999999999996" customHeight="1" thickBot="1" x14ac:dyDescent="0.45">
      <c r="B69" s="21"/>
      <c r="C69" s="21"/>
      <c r="D69" s="21"/>
      <c r="E69" s="21"/>
      <c r="F69" s="45"/>
      <c r="G69" s="19"/>
      <c r="H69" s="19"/>
      <c r="I69" s="22"/>
      <c r="J69" s="22"/>
      <c r="K69" s="40"/>
      <c r="L69" s="34"/>
      <c r="M69" s="145"/>
      <c r="N69" s="7"/>
    </row>
    <row r="70" spans="2:14" ht="63" customHeight="1" thickTop="1" thickBot="1" x14ac:dyDescent="0.45">
      <c r="B70" s="171" t="s">
        <v>87</v>
      </c>
      <c r="C70" s="177">
        <v>9</v>
      </c>
      <c r="D70" s="178" t="s">
        <v>88</v>
      </c>
      <c r="E70" s="13" t="s">
        <v>89</v>
      </c>
      <c r="G70" s="18"/>
      <c r="I70" s="16" t="s">
        <v>92</v>
      </c>
      <c r="J70" s="50" t="s">
        <v>93</v>
      </c>
      <c r="K70" s="42" t="s">
        <v>95</v>
      </c>
      <c r="L70" s="34"/>
      <c r="M70" s="145" t="s">
        <v>238</v>
      </c>
      <c r="N70" s="7"/>
    </row>
    <row r="71" spans="2:14" ht="4.3499999999999996" customHeight="1" thickTop="1" x14ac:dyDescent="0.4">
      <c r="B71" s="172"/>
      <c r="C71" s="177"/>
      <c r="D71" s="178"/>
      <c r="E71" s="20"/>
      <c r="F71" s="11"/>
      <c r="G71" s="54"/>
      <c r="H71" s="54"/>
      <c r="I71" s="53"/>
      <c r="J71" s="53"/>
      <c r="K71" s="39"/>
      <c r="L71" s="34"/>
      <c r="M71" s="145"/>
      <c r="N71" s="7"/>
    </row>
    <row r="72" spans="2:14" ht="4.3499999999999996" customHeight="1" thickBot="1" x14ac:dyDescent="0.45">
      <c r="B72" s="172"/>
      <c r="C72" s="177"/>
      <c r="D72" s="178"/>
      <c r="E72" s="21"/>
      <c r="F72" s="45"/>
      <c r="G72" s="19"/>
      <c r="H72" s="19"/>
      <c r="I72" s="22"/>
      <c r="J72" s="22"/>
      <c r="K72" s="40"/>
      <c r="L72" s="34"/>
      <c r="M72" s="145"/>
      <c r="N72" s="7"/>
    </row>
    <row r="73" spans="2:14" ht="63" customHeight="1" thickTop="1" thickBot="1" x14ac:dyDescent="0.45">
      <c r="B73" s="172"/>
      <c r="C73" s="177"/>
      <c r="D73" s="178"/>
      <c r="E73" s="13" t="s">
        <v>90</v>
      </c>
      <c r="G73" s="18"/>
      <c r="I73" s="16" t="s">
        <v>94</v>
      </c>
      <c r="J73" s="50" t="s">
        <v>96</v>
      </c>
      <c r="K73" s="42" t="s">
        <v>97</v>
      </c>
      <c r="L73" s="34"/>
      <c r="M73" s="145" t="s">
        <v>238</v>
      </c>
      <c r="N73" s="7"/>
    </row>
    <row r="74" spans="2:14" ht="4.3499999999999996" customHeight="1" thickTop="1" x14ac:dyDescent="0.4">
      <c r="B74" s="172"/>
      <c r="C74" s="177"/>
      <c r="D74" s="178"/>
      <c r="E74" s="20"/>
      <c r="F74" s="11"/>
      <c r="G74" s="54"/>
      <c r="H74" s="54"/>
      <c r="I74" s="53"/>
      <c r="J74" s="53"/>
      <c r="K74" s="39"/>
      <c r="L74" s="34"/>
      <c r="M74" s="145"/>
      <c r="N74" s="7"/>
    </row>
    <row r="75" spans="2:14" ht="4.3499999999999996" customHeight="1" thickBot="1" x14ac:dyDescent="0.45">
      <c r="B75" s="172"/>
      <c r="C75" s="177"/>
      <c r="D75" s="178"/>
      <c r="E75" s="21"/>
      <c r="F75" s="45"/>
      <c r="G75" s="19"/>
      <c r="H75" s="19"/>
      <c r="I75" s="22"/>
      <c r="J75" s="22"/>
      <c r="K75" s="40"/>
      <c r="L75" s="34"/>
      <c r="M75" s="145"/>
      <c r="N75" s="7"/>
    </row>
    <row r="76" spans="2:14" ht="63" customHeight="1" thickTop="1" thickBot="1" x14ac:dyDescent="0.45">
      <c r="B76" s="174"/>
      <c r="C76" s="177"/>
      <c r="D76" s="178"/>
      <c r="E76" s="13" t="s">
        <v>91</v>
      </c>
      <c r="G76" s="18"/>
      <c r="I76" s="16" t="s">
        <v>108</v>
      </c>
      <c r="J76" s="50" t="s">
        <v>265</v>
      </c>
      <c r="K76" s="166" t="s">
        <v>266</v>
      </c>
      <c r="L76" s="34"/>
      <c r="M76" s="145" t="s">
        <v>238</v>
      </c>
      <c r="N76" s="7"/>
    </row>
    <row r="77" spans="2:14" ht="4.3499999999999996" customHeight="1" thickTop="1" x14ac:dyDescent="0.4">
      <c r="B77" s="20"/>
      <c r="C77" s="20"/>
      <c r="D77" s="20"/>
      <c r="E77" s="20"/>
      <c r="F77" s="11"/>
      <c r="G77" s="54"/>
      <c r="H77" s="54"/>
      <c r="I77" s="53"/>
      <c r="J77" s="53"/>
      <c r="K77" s="39"/>
      <c r="L77" s="34"/>
      <c r="M77" s="145"/>
      <c r="N77" s="7"/>
    </row>
    <row r="78" spans="2:14" ht="4.3499999999999996" customHeight="1" thickBot="1" x14ac:dyDescent="0.45">
      <c r="B78" s="21"/>
      <c r="C78" s="21"/>
      <c r="D78" s="21"/>
      <c r="E78" s="21"/>
      <c r="F78" s="45"/>
      <c r="G78" s="19"/>
      <c r="H78" s="19"/>
      <c r="I78" s="22"/>
      <c r="J78" s="22"/>
      <c r="K78" s="40"/>
      <c r="L78" s="34"/>
      <c r="M78" s="145"/>
      <c r="N78" s="7"/>
    </row>
    <row r="79" spans="2:14" ht="63" customHeight="1" thickTop="1" thickBot="1" x14ac:dyDescent="0.45">
      <c r="B79" s="171" t="s">
        <v>132</v>
      </c>
      <c r="C79" s="179">
        <v>10</v>
      </c>
      <c r="D79" s="182" t="s">
        <v>133</v>
      </c>
      <c r="E79" s="13" t="s">
        <v>136</v>
      </c>
      <c r="G79" s="18"/>
      <c r="I79" s="16" t="s">
        <v>149</v>
      </c>
      <c r="J79" s="161" t="s">
        <v>230</v>
      </c>
      <c r="K79" s="42" t="s">
        <v>150</v>
      </c>
      <c r="L79" s="34"/>
      <c r="M79" s="145" t="s">
        <v>239</v>
      </c>
      <c r="N79" s="7"/>
    </row>
    <row r="80" spans="2:14" ht="4.3499999999999996" customHeight="1" thickTop="1" x14ac:dyDescent="0.4">
      <c r="B80" s="172"/>
      <c r="C80" s="180"/>
      <c r="D80" s="183"/>
      <c r="E80" s="20"/>
      <c r="F80" s="11"/>
      <c r="G80" s="54"/>
      <c r="H80" s="54"/>
      <c r="I80" s="53"/>
      <c r="J80" s="53"/>
      <c r="K80" s="39"/>
      <c r="L80" s="34"/>
      <c r="M80" s="145"/>
      <c r="N80" s="7"/>
    </row>
    <row r="81" spans="1:14" ht="4.3499999999999996" customHeight="1" thickBot="1" x14ac:dyDescent="0.45">
      <c r="B81" s="172"/>
      <c r="C81" s="180"/>
      <c r="D81" s="183"/>
      <c r="E81" s="21"/>
      <c r="F81" s="45"/>
      <c r="G81" s="19"/>
      <c r="H81" s="19"/>
      <c r="I81" s="22"/>
      <c r="J81" s="22"/>
      <c r="K81" s="40"/>
      <c r="L81" s="34"/>
      <c r="M81" s="145"/>
      <c r="N81" s="7"/>
    </row>
    <row r="82" spans="1:14" ht="63" customHeight="1" thickTop="1" thickBot="1" x14ac:dyDescent="0.45">
      <c r="B82" s="172"/>
      <c r="C82" s="181"/>
      <c r="D82" s="184"/>
      <c r="E82" s="13" t="s">
        <v>137</v>
      </c>
      <c r="G82" s="18"/>
      <c r="I82" s="16" t="s">
        <v>228</v>
      </c>
      <c r="J82" s="161" t="s">
        <v>229</v>
      </c>
      <c r="K82" s="42" t="s">
        <v>148</v>
      </c>
      <c r="L82" s="34"/>
      <c r="M82" s="145" t="s">
        <v>239</v>
      </c>
      <c r="N82" s="7"/>
    </row>
    <row r="83" spans="1:14" ht="4.3499999999999996" customHeight="1" thickTop="1" x14ac:dyDescent="0.4">
      <c r="B83" s="172"/>
      <c r="C83" s="11"/>
      <c r="D83" s="11"/>
      <c r="E83" s="20"/>
      <c r="F83" s="11"/>
      <c r="G83" s="54"/>
      <c r="H83" s="54"/>
      <c r="I83" s="53"/>
      <c r="J83" s="53"/>
      <c r="K83" s="39"/>
      <c r="L83" s="34"/>
      <c r="M83" s="145"/>
      <c r="N83" s="7"/>
    </row>
    <row r="84" spans="1:14" ht="4.3499999999999996" customHeight="1" thickBot="1" x14ac:dyDescent="0.45">
      <c r="B84" s="172"/>
      <c r="C84" s="21"/>
      <c r="D84" s="21"/>
      <c r="E84" s="21"/>
      <c r="F84" s="45"/>
      <c r="G84" s="19"/>
      <c r="H84" s="19"/>
      <c r="I84" s="22"/>
      <c r="J84" s="22"/>
      <c r="K84" s="40"/>
      <c r="L84" s="34"/>
      <c r="M84" s="145"/>
      <c r="N84" s="7"/>
    </row>
    <row r="85" spans="1:14" ht="63" customHeight="1" thickTop="1" thickBot="1" x14ac:dyDescent="0.45">
      <c r="B85" s="172"/>
      <c r="C85" s="179">
        <v>11</v>
      </c>
      <c r="D85" s="182" t="s">
        <v>134</v>
      </c>
      <c r="E85" s="13" t="s">
        <v>136</v>
      </c>
      <c r="G85" s="18"/>
      <c r="I85" s="16" t="s">
        <v>145</v>
      </c>
      <c r="J85" s="161" t="s">
        <v>146</v>
      </c>
      <c r="K85" s="42" t="s">
        <v>147</v>
      </c>
      <c r="L85" s="34"/>
      <c r="M85" s="145" t="s">
        <v>240</v>
      </c>
      <c r="N85" s="7"/>
    </row>
    <row r="86" spans="1:14" ht="4.3499999999999996" customHeight="1" thickTop="1" x14ac:dyDescent="0.4">
      <c r="B86" s="172"/>
      <c r="C86" s="180"/>
      <c r="D86" s="183"/>
      <c r="E86" s="20"/>
      <c r="F86" s="11"/>
      <c r="G86" s="54"/>
      <c r="H86" s="54"/>
      <c r="I86" s="53"/>
      <c r="J86" s="53"/>
      <c r="K86" s="39"/>
      <c r="L86" s="34"/>
      <c r="M86" s="145"/>
      <c r="N86" s="7"/>
    </row>
    <row r="87" spans="1:14" ht="4.3499999999999996" customHeight="1" thickBot="1" x14ac:dyDescent="0.45">
      <c r="B87" s="172"/>
      <c r="C87" s="180"/>
      <c r="D87" s="183"/>
      <c r="E87" s="21"/>
      <c r="F87" s="45"/>
      <c r="G87" s="19"/>
      <c r="H87" s="19"/>
      <c r="I87" s="22"/>
      <c r="J87" s="22"/>
      <c r="K87" s="40"/>
      <c r="L87" s="34"/>
      <c r="M87" s="145"/>
      <c r="N87" s="7"/>
    </row>
    <row r="88" spans="1:14" ht="63" customHeight="1" thickTop="1" thickBot="1" x14ac:dyDescent="0.45">
      <c r="B88" s="172"/>
      <c r="C88" s="181"/>
      <c r="D88" s="184"/>
      <c r="E88" s="13" t="s">
        <v>138</v>
      </c>
      <c r="G88" s="18"/>
      <c r="I88" s="16" t="s">
        <v>141</v>
      </c>
      <c r="J88" s="161" t="s">
        <v>142</v>
      </c>
      <c r="K88" s="42" t="s">
        <v>143</v>
      </c>
      <c r="L88" s="34"/>
      <c r="M88" s="145" t="s">
        <v>240</v>
      </c>
      <c r="N88" s="7"/>
    </row>
    <row r="89" spans="1:14" ht="4.3499999999999996" customHeight="1" thickTop="1" x14ac:dyDescent="0.4">
      <c r="B89" s="172"/>
      <c r="C89" s="11"/>
      <c r="D89" s="11"/>
      <c r="E89" s="20"/>
      <c r="F89" s="11"/>
      <c r="G89" s="54"/>
      <c r="H89" s="54"/>
      <c r="I89" s="53"/>
      <c r="J89" s="53"/>
      <c r="K89" s="39"/>
      <c r="L89" s="34"/>
      <c r="M89" s="145"/>
      <c r="N89" s="7"/>
    </row>
    <row r="90" spans="1:14" ht="4.3499999999999996" customHeight="1" thickBot="1" x14ac:dyDescent="0.45">
      <c r="B90" s="172"/>
      <c r="C90" s="21"/>
      <c r="D90" s="21"/>
      <c r="E90" s="21"/>
      <c r="F90" s="45"/>
      <c r="G90" s="19"/>
      <c r="H90" s="19"/>
      <c r="I90" s="22"/>
      <c r="J90" s="22"/>
      <c r="K90" s="40"/>
      <c r="L90" s="34"/>
      <c r="M90" s="145"/>
      <c r="N90" s="7"/>
    </row>
    <row r="91" spans="1:14" ht="63" customHeight="1" thickTop="1" thickBot="1" x14ac:dyDescent="0.45">
      <c r="B91" s="172"/>
      <c r="C91" s="187">
        <v>12</v>
      </c>
      <c r="D91" s="185" t="s">
        <v>135</v>
      </c>
      <c r="E91" s="13" t="s">
        <v>139</v>
      </c>
      <c r="G91" s="18"/>
      <c r="I91" s="16" t="s">
        <v>223</v>
      </c>
      <c r="J91" s="161" t="s">
        <v>227</v>
      </c>
      <c r="K91" s="42" t="s">
        <v>144</v>
      </c>
      <c r="L91" s="34"/>
      <c r="M91" s="145" t="s">
        <v>241</v>
      </c>
      <c r="N91" s="7"/>
    </row>
    <row r="92" spans="1:14" ht="4.3499999999999996" customHeight="1" thickTop="1" x14ac:dyDescent="0.4">
      <c r="B92" s="172"/>
      <c r="C92" s="180"/>
      <c r="D92" s="183"/>
      <c r="E92" s="20"/>
      <c r="F92" s="11"/>
      <c r="G92" s="54"/>
      <c r="H92" s="54"/>
      <c r="I92" s="53"/>
      <c r="J92" s="53"/>
      <c r="K92" s="39"/>
      <c r="L92" s="34"/>
      <c r="M92" s="145"/>
      <c r="N92" s="7"/>
    </row>
    <row r="93" spans="1:14" ht="4.3499999999999996" customHeight="1" thickBot="1" x14ac:dyDescent="0.45">
      <c r="B93" s="172"/>
      <c r="C93" s="180"/>
      <c r="D93" s="183"/>
      <c r="E93" s="21"/>
      <c r="F93" s="45"/>
      <c r="G93" s="19"/>
      <c r="H93" s="19"/>
      <c r="I93" s="22"/>
      <c r="J93" s="22"/>
      <c r="K93" s="40"/>
      <c r="L93" s="34"/>
      <c r="M93" s="145"/>
      <c r="N93" s="7"/>
    </row>
    <row r="94" spans="1:14" ht="63" customHeight="1" thickTop="1" thickBot="1" x14ac:dyDescent="0.45">
      <c r="B94" s="173"/>
      <c r="C94" s="188"/>
      <c r="D94" s="186"/>
      <c r="E94" s="31" t="s">
        <v>140</v>
      </c>
      <c r="G94" s="18"/>
      <c r="I94" s="32" t="s">
        <v>267</v>
      </c>
      <c r="J94" s="33" t="s">
        <v>226</v>
      </c>
      <c r="K94" s="43" t="s">
        <v>225</v>
      </c>
      <c r="L94" s="34"/>
      <c r="M94" s="145" t="s">
        <v>241</v>
      </c>
      <c r="N94" s="7"/>
    </row>
    <row r="95" spans="1:14" s="23" customFormat="1" ht="37.700000000000003" customHeight="1" thickTop="1" thickBot="1" x14ac:dyDescent="0.45">
      <c r="A95" s="25"/>
      <c r="B95" s="25"/>
      <c r="C95" s="25"/>
      <c r="D95" s="25"/>
      <c r="E95" s="25"/>
      <c r="F95" s="25"/>
      <c r="G95" s="25"/>
      <c r="H95" s="25"/>
      <c r="I95" s="25"/>
      <c r="J95" s="25"/>
      <c r="K95" s="25"/>
      <c r="L95" s="25"/>
      <c r="M95" s="113"/>
      <c r="N95" s="24"/>
    </row>
    <row r="96" spans="1:14" s="112" customFormat="1" ht="16.350000000000001" customHeight="1" thickTop="1" thickBot="1" x14ac:dyDescent="0.45">
      <c r="A96" s="117"/>
      <c r="B96" s="117"/>
      <c r="C96" s="117"/>
      <c r="D96" s="117"/>
      <c r="E96" s="117"/>
      <c r="F96" s="117"/>
      <c r="G96" s="147">
        <v>1</v>
      </c>
      <c r="H96" s="118"/>
      <c r="I96" s="117"/>
      <c r="J96" s="117"/>
      <c r="K96" s="117"/>
      <c r="L96" s="117"/>
      <c r="M96" s="119"/>
      <c r="N96" s="109"/>
    </row>
    <row r="97" spans="1:14" s="112" customFormat="1" ht="16.350000000000001" customHeight="1" thickTop="1" thickBot="1" x14ac:dyDescent="0.45">
      <c r="A97" s="117"/>
      <c r="B97" s="117"/>
      <c r="C97" s="117"/>
      <c r="D97" s="117"/>
      <c r="E97" s="117"/>
      <c r="F97" s="117"/>
      <c r="G97" s="147">
        <v>2</v>
      </c>
      <c r="H97" s="118"/>
      <c r="I97" s="117"/>
      <c r="J97" s="117"/>
      <c r="K97" s="117"/>
      <c r="L97" s="117"/>
      <c r="M97" s="119"/>
      <c r="N97" s="109"/>
    </row>
    <row r="98" spans="1:14" s="112" customFormat="1" ht="16.350000000000001" customHeight="1" thickTop="1" thickBot="1" x14ac:dyDescent="0.45">
      <c r="A98" s="117"/>
      <c r="B98" s="117"/>
      <c r="C98" s="117"/>
      <c r="D98" s="117"/>
      <c r="E98" s="117"/>
      <c r="F98" s="117"/>
      <c r="G98" s="147">
        <v>3</v>
      </c>
      <c r="H98" s="118"/>
      <c r="I98" s="117"/>
      <c r="J98" s="117"/>
      <c r="K98" s="117"/>
      <c r="L98" s="117"/>
      <c r="M98" s="119"/>
      <c r="N98" s="109"/>
    </row>
    <row r="99" spans="1:14" ht="16.5" hidden="1" thickTop="1" x14ac:dyDescent="0.4">
      <c r="A99" s="114"/>
      <c r="B99" s="115"/>
      <c r="C99" s="110"/>
      <c r="D99" s="110"/>
      <c r="E99" s="110"/>
      <c r="F99" s="110"/>
      <c r="G99" s="110"/>
      <c r="H99" s="110"/>
      <c r="I99" s="110"/>
      <c r="J99" s="110"/>
      <c r="K99" s="110"/>
      <c r="L99" s="116"/>
      <c r="M99" s="110"/>
    </row>
  </sheetData>
  <mergeCells count="32">
    <mergeCell ref="D61:D67"/>
    <mergeCell ref="C61:C67"/>
    <mergeCell ref="D4:D10"/>
    <mergeCell ref="C4:C10"/>
    <mergeCell ref="C13:C19"/>
    <mergeCell ref="C31:C37"/>
    <mergeCell ref="D13:D19"/>
    <mergeCell ref="D31:D37"/>
    <mergeCell ref="D40:D46"/>
    <mergeCell ref="C40:C46"/>
    <mergeCell ref="C22:C28"/>
    <mergeCell ref="D22:D28"/>
    <mergeCell ref="C49:C52"/>
    <mergeCell ref="D49:D52"/>
    <mergeCell ref="C55:C58"/>
    <mergeCell ref="D55:D58"/>
    <mergeCell ref="F2:H2"/>
    <mergeCell ref="B79:B94"/>
    <mergeCell ref="B40:B52"/>
    <mergeCell ref="C2:D2"/>
    <mergeCell ref="C3:D3"/>
    <mergeCell ref="B4:B37"/>
    <mergeCell ref="B55:B67"/>
    <mergeCell ref="B70:B76"/>
    <mergeCell ref="C70:C76"/>
    <mergeCell ref="D70:D76"/>
    <mergeCell ref="C79:C82"/>
    <mergeCell ref="D79:D82"/>
    <mergeCell ref="D91:D94"/>
    <mergeCell ref="C91:C94"/>
    <mergeCell ref="D85:D88"/>
    <mergeCell ref="C85:C88"/>
  </mergeCells>
  <phoneticPr fontId="1"/>
  <dataValidations count="1">
    <dataValidation type="list" allowBlank="1" showInputMessage="1" showErrorMessage="1" sqref="G4 G94 G91 G79 G70 G61 G49 G40 G31 G22 G13 G67 G28 G52 G37 G7 G58 G19 G10 G82 G46 G76 G16 G25 G34 G43 G55 G64 G73 G85 G88" xr:uid="{980ECED7-6292-4DC2-A7F3-F556F295C284}">
      <formula1>$G$96:$G$98</formula1>
    </dataValidation>
  </dataValidation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AC683-6051-445A-B7CD-42AB4395A553}">
  <dimension ref="A1:XFB278"/>
  <sheetViews>
    <sheetView zoomScale="70" zoomScaleNormal="70" workbookViewId="0">
      <pane ySplit="1" topLeftCell="A2" activePane="bottomLeft" state="frozen"/>
      <selection pane="bottomLeft" activeCell="AD83" sqref="AD83"/>
    </sheetView>
  </sheetViews>
  <sheetFormatPr defaultColWidth="0" defaultRowHeight="18.75" zeroHeight="1" x14ac:dyDescent="0.4"/>
  <cols>
    <col min="1" max="1" width="6.125" style="108" customWidth="1"/>
    <col min="2" max="2" width="18.625" style="106" customWidth="1"/>
    <col min="3" max="6" width="2.5" style="106" customWidth="1"/>
    <col min="7" max="7" width="5" style="106" customWidth="1"/>
    <col min="8" max="31" width="2.5" style="106" customWidth="1"/>
    <col min="32" max="32" width="5" style="106" customWidth="1"/>
    <col min="33" max="54" width="2.5" style="106" customWidth="1"/>
    <col min="55" max="55" width="33.375" style="106" customWidth="1"/>
    <col min="56" max="56" width="2.375" style="106" customWidth="1"/>
    <col min="57" max="57" width="8.875" style="106" customWidth="1"/>
    <col min="58" max="16382" width="8.875" style="106" hidden="1"/>
    <col min="16383" max="16383" width="2.125" style="106" hidden="1" customWidth="1"/>
    <col min="16384" max="16384" width="2.125" style="106" hidden="1"/>
  </cols>
  <sheetData>
    <row r="1" spans="1:57" s="58" customFormat="1" ht="64.349999999999994" customHeight="1" x14ac:dyDescent="0.55000000000000004">
      <c r="A1" s="89"/>
      <c r="B1" s="88"/>
      <c r="C1" s="84"/>
      <c r="D1" s="121" t="s">
        <v>231</v>
      </c>
      <c r="E1" s="85"/>
      <c r="F1" s="85"/>
      <c r="G1" s="85"/>
      <c r="H1" s="85"/>
      <c r="I1" s="85"/>
      <c r="J1" s="85"/>
      <c r="K1" s="85"/>
      <c r="L1" s="85"/>
      <c r="M1" s="86"/>
      <c r="N1" s="86"/>
      <c r="O1" s="86"/>
      <c r="P1" s="86"/>
      <c r="Q1" s="86"/>
      <c r="R1" s="86"/>
      <c r="S1" s="86"/>
      <c r="T1" s="86"/>
      <c r="U1" s="86"/>
      <c r="V1" s="86"/>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100"/>
      <c r="BB1" s="107"/>
      <c r="BC1" s="87"/>
      <c r="BD1" s="87"/>
      <c r="BE1" s="87"/>
    </row>
    <row r="2" spans="1:57" ht="15" customHeight="1" thickBot="1" x14ac:dyDescent="0.45">
      <c r="A2" s="87"/>
      <c r="B2" s="205" t="s">
        <v>131</v>
      </c>
      <c r="C2" s="85"/>
      <c r="D2" s="81"/>
      <c r="E2" s="82"/>
      <c r="F2" s="82"/>
      <c r="G2" s="82"/>
      <c r="H2" s="82"/>
      <c r="I2" s="82"/>
      <c r="J2" s="82"/>
      <c r="K2" s="82"/>
      <c r="L2" s="82"/>
      <c r="M2" s="83"/>
      <c r="N2" s="83"/>
      <c r="O2" s="83"/>
      <c r="P2" s="83"/>
      <c r="Q2" s="83"/>
      <c r="R2" s="83"/>
      <c r="S2" s="83"/>
      <c r="T2" s="83"/>
      <c r="U2" s="83"/>
      <c r="V2" s="83"/>
      <c r="W2" s="83"/>
      <c r="X2" s="83"/>
      <c r="Y2" s="83"/>
      <c r="Z2" s="83"/>
      <c r="AA2" s="83"/>
      <c r="AB2" s="64"/>
      <c r="AC2" s="64"/>
      <c r="AD2" s="83"/>
      <c r="AE2" s="83"/>
      <c r="AF2" s="83"/>
      <c r="AG2" s="83"/>
      <c r="AH2" s="83"/>
      <c r="AI2" s="83"/>
      <c r="AJ2" s="83"/>
      <c r="AK2" s="83"/>
      <c r="AL2" s="83"/>
      <c r="AM2" s="83"/>
      <c r="AN2" s="83"/>
      <c r="AO2" s="83"/>
      <c r="AP2" s="83"/>
      <c r="AQ2" s="83"/>
      <c r="AR2" s="83"/>
      <c r="AS2" s="83"/>
      <c r="AT2" s="83"/>
      <c r="AU2" s="83"/>
      <c r="AV2" s="83"/>
      <c r="AW2" s="83"/>
      <c r="AX2" s="83"/>
      <c r="AY2" s="83"/>
      <c r="AZ2" s="83"/>
      <c r="BA2" s="101"/>
      <c r="BB2" s="83"/>
      <c r="BC2" s="83"/>
      <c r="BD2" s="83"/>
      <c r="BE2" s="87"/>
    </row>
    <row r="3" spans="1:57" ht="15" customHeight="1" thickBot="1" x14ac:dyDescent="0.45">
      <c r="A3" s="87"/>
      <c r="B3" s="206"/>
      <c r="C3" s="85"/>
      <c r="D3" s="48"/>
      <c r="E3" s="65" t="s">
        <v>212</v>
      </c>
      <c r="F3" s="65"/>
      <c r="G3" s="65"/>
      <c r="H3" s="65"/>
      <c r="I3" s="65"/>
      <c r="J3" s="65"/>
      <c r="K3" s="65"/>
      <c r="L3" s="65"/>
      <c r="M3" s="66"/>
      <c r="N3" s="66"/>
      <c r="O3" s="66"/>
      <c r="P3" s="66"/>
      <c r="Q3" s="66"/>
      <c r="R3" s="66"/>
      <c r="S3" s="66"/>
      <c r="T3" s="66"/>
      <c r="U3" s="66"/>
      <c r="V3" s="66"/>
      <c r="W3" s="66"/>
      <c r="X3" s="66"/>
      <c r="Y3" s="66"/>
      <c r="Z3" s="66"/>
      <c r="AA3" s="66"/>
      <c r="AB3" s="60"/>
      <c r="AC3" s="72"/>
      <c r="AD3" s="73" t="s">
        <v>213</v>
      </c>
      <c r="AE3" s="73"/>
      <c r="AF3" s="73"/>
      <c r="AG3" s="73"/>
      <c r="AH3" s="73"/>
      <c r="AI3" s="73"/>
      <c r="AJ3" s="73"/>
      <c r="AK3" s="73"/>
      <c r="AL3" s="74"/>
      <c r="AM3" s="74"/>
      <c r="AN3" s="74"/>
      <c r="AO3" s="74"/>
      <c r="AP3" s="74"/>
      <c r="AQ3" s="74"/>
      <c r="AR3" s="74"/>
      <c r="AS3" s="74"/>
      <c r="AT3" s="74"/>
      <c r="AU3" s="74"/>
      <c r="AV3" s="74"/>
      <c r="AW3" s="74"/>
      <c r="AX3" s="74"/>
      <c r="AY3" s="74"/>
      <c r="AZ3" s="74"/>
      <c r="BA3" s="102"/>
      <c r="BB3" s="83"/>
      <c r="BC3" s="204" t="e">
        <f>'Ref (comments)'!I3</f>
        <v>#DIV/0!</v>
      </c>
      <c r="BD3" s="83"/>
      <c r="BE3" s="87"/>
    </row>
    <row r="4" spans="1:57" ht="15" customHeight="1" thickBot="1" x14ac:dyDescent="0.45">
      <c r="A4" s="87"/>
      <c r="B4" s="206"/>
      <c r="C4" s="85"/>
      <c r="D4" s="48"/>
      <c r="E4" s="65"/>
      <c r="F4" s="65"/>
      <c r="G4" s="65"/>
      <c r="H4" s="65"/>
      <c r="I4" s="65"/>
      <c r="J4" s="65"/>
      <c r="K4" s="65"/>
      <c r="L4" s="65"/>
      <c r="M4" s="66"/>
      <c r="N4" s="66"/>
      <c r="O4" s="66"/>
      <c r="P4" s="66"/>
      <c r="Q4" s="66"/>
      <c r="R4" s="66"/>
      <c r="S4" s="66"/>
      <c r="T4" s="66"/>
      <c r="U4" s="66"/>
      <c r="V4" s="66"/>
      <c r="W4" s="66"/>
      <c r="X4" s="66"/>
      <c r="Y4" s="66"/>
      <c r="Z4" s="66"/>
      <c r="AA4" s="66"/>
      <c r="AB4" s="60"/>
      <c r="AC4" s="72"/>
      <c r="AD4" s="73"/>
      <c r="AE4" s="73"/>
      <c r="AF4" s="73"/>
      <c r="AG4" s="73"/>
      <c r="AH4" s="73"/>
      <c r="AI4" s="78"/>
      <c r="AJ4" s="78"/>
      <c r="AK4" s="78"/>
      <c r="AL4" s="98"/>
      <c r="AM4" s="98"/>
      <c r="AN4" s="98"/>
      <c r="AO4" s="98"/>
      <c r="AP4" s="98"/>
      <c r="AQ4" s="98"/>
      <c r="AR4" s="98"/>
      <c r="AS4" s="98"/>
      <c r="AT4" s="98"/>
      <c r="AU4" s="98"/>
      <c r="AV4" s="98"/>
      <c r="AW4" s="98"/>
      <c r="AX4" s="98"/>
      <c r="AY4" s="98"/>
      <c r="AZ4" s="74"/>
      <c r="BA4" s="102"/>
      <c r="BB4" s="83"/>
      <c r="BC4" s="203"/>
      <c r="BD4" s="83"/>
      <c r="BE4" s="87"/>
    </row>
    <row r="5" spans="1:57" ht="15" customHeight="1" thickBot="1" x14ac:dyDescent="0.45">
      <c r="A5" s="87"/>
      <c r="B5" s="206"/>
      <c r="C5" s="85"/>
      <c r="D5" s="48"/>
      <c r="E5" s="65"/>
      <c r="F5" s="70"/>
      <c r="G5" s="70"/>
      <c r="H5" s="70"/>
      <c r="I5" s="65"/>
      <c r="J5" s="65"/>
      <c r="K5" s="65"/>
      <c r="L5" s="65"/>
      <c r="M5" s="66"/>
      <c r="N5" s="66"/>
      <c r="O5" s="66"/>
      <c r="P5" s="66"/>
      <c r="Q5" s="66"/>
      <c r="R5" s="66"/>
      <c r="S5" s="66"/>
      <c r="T5" s="66"/>
      <c r="U5" s="66"/>
      <c r="V5" s="66"/>
      <c r="W5" s="66"/>
      <c r="X5" s="66"/>
      <c r="Y5" s="66"/>
      <c r="Z5" s="66"/>
      <c r="AA5" s="66"/>
      <c r="AB5" s="60"/>
      <c r="AC5" s="72"/>
      <c r="AD5" s="73"/>
      <c r="AE5" s="78"/>
      <c r="AF5" s="78"/>
      <c r="AG5" s="78"/>
      <c r="AH5" s="76"/>
      <c r="AI5" s="65"/>
      <c r="AJ5" s="65"/>
      <c r="AK5" s="65"/>
      <c r="AL5" s="66"/>
      <c r="AM5" s="66"/>
      <c r="AN5" s="66"/>
      <c r="AO5" s="66"/>
      <c r="AP5" s="66"/>
      <c r="AQ5" s="66"/>
      <c r="AR5" s="66"/>
      <c r="AS5" s="66"/>
      <c r="AT5" s="66"/>
      <c r="AU5" s="66"/>
      <c r="AV5" s="66"/>
      <c r="AW5" s="66"/>
      <c r="AX5" s="66"/>
      <c r="AY5" s="66"/>
      <c r="AZ5" s="97"/>
      <c r="BA5" s="102"/>
      <c r="BB5" s="83"/>
      <c r="BC5" s="203"/>
      <c r="BD5" s="83"/>
      <c r="BE5" s="87"/>
    </row>
    <row r="6" spans="1:57" ht="15" customHeight="1" thickBot="1" x14ac:dyDescent="0.45">
      <c r="A6" s="87"/>
      <c r="B6" s="206"/>
      <c r="C6" s="85"/>
      <c r="D6" s="48"/>
      <c r="E6" s="68"/>
      <c r="F6" s="136" t="e">
        <f>'Ref (graphs)'!$F3</f>
        <v>#DIV/0!</v>
      </c>
      <c r="G6" s="137"/>
      <c r="H6" s="138"/>
      <c r="I6" s="69"/>
      <c r="J6" s="65"/>
      <c r="K6" s="65"/>
      <c r="L6" s="65"/>
      <c r="M6" s="66"/>
      <c r="N6" s="66"/>
      <c r="O6" s="66"/>
      <c r="P6" s="66"/>
      <c r="Q6" s="66"/>
      <c r="R6" s="66"/>
      <c r="S6" s="66"/>
      <c r="T6" s="66"/>
      <c r="U6" s="66"/>
      <c r="V6" s="66"/>
      <c r="W6" s="66"/>
      <c r="X6" s="66"/>
      <c r="Y6" s="66"/>
      <c r="Z6" s="66"/>
      <c r="AA6" s="66"/>
      <c r="AB6" s="60"/>
      <c r="AC6" s="72"/>
      <c r="AD6" s="76"/>
      <c r="AE6" s="136" t="e">
        <f>'Ref (graphs)'!$F4</f>
        <v>#DIV/0!</v>
      </c>
      <c r="AF6" s="122"/>
      <c r="AG6" s="123"/>
      <c r="AH6" s="77"/>
      <c r="AI6" s="79"/>
      <c r="AJ6" s="79"/>
      <c r="AK6" s="79"/>
      <c r="AL6" s="99"/>
      <c r="AM6" s="99"/>
      <c r="AN6" s="99"/>
      <c r="AO6" s="99"/>
      <c r="AP6" s="99"/>
      <c r="AQ6" s="99"/>
      <c r="AR6" s="99"/>
      <c r="AS6" s="99"/>
      <c r="AT6" s="99"/>
      <c r="AU6" s="99"/>
      <c r="AV6" s="99"/>
      <c r="AW6" s="99"/>
      <c r="AX6" s="99"/>
      <c r="AY6" s="99"/>
      <c r="AZ6" s="74"/>
      <c r="BA6" s="102"/>
      <c r="BB6" s="83"/>
      <c r="BC6" s="203"/>
      <c r="BD6" s="83"/>
      <c r="BE6" s="87"/>
    </row>
    <row r="7" spans="1:57" ht="30" customHeight="1" thickBot="1" x14ac:dyDescent="0.45">
      <c r="A7" s="87"/>
      <c r="B7" s="206"/>
      <c r="C7" s="85"/>
      <c r="D7" s="48"/>
      <c r="E7" s="68"/>
      <c r="F7" s="139"/>
      <c r="G7" s="140" t="e">
        <f>'Ref (graphs)'!$E3</f>
        <v>#DIV/0!</v>
      </c>
      <c r="H7" s="141"/>
      <c r="I7" s="69"/>
      <c r="J7" s="65"/>
      <c r="K7" s="65"/>
      <c r="L7" s="65"/>
      <c r="M7" s="66"/>
      <c r="N7" s="66"/>
      <c r="O7" s="66"/>
      <c r="P7" s="66"/>
      <c r="Q7" s="66"/>
      <c r="R7" s="66"/>
      <c r="S7" s="66"/>
      <c r="T7" s="66"/>
      <c r="U7" s="66"/>
      <c r="V7" s="66"/>
      <c r="W7" s="66"/>
      <c r="X7" s="66"/>
      <c r="Y7" s="66"/>
      <c r="Z7" s="66"/>
      <c r="AA7" s="66"/>
      <c r="AB7" s="60"/>
      <c r="AC7" s="72"/>
      <c r="AD7" s="76"/>
      <c r="AE7" s="124"/>
      <c r="AF7" s="75" t="e">
        <f>'Ref (graphs)'!$E4</f>
        <v>#DIV/0!</v>
      </c>
      <c r="AG7" s="125"/>
      <c r="AH7" s="77"/>
      <c r="AI7" s="73"/>
      <c r="AJ7" s="73"/>
      <c r="AK7" s="73"/>
      <c r="AL7" s="74"/>
      <c r="AM7" s="74"/>
      <c r="AN7" s="74"/>
      <c r="AO7" s="74"/>
      <c r="AP7" s="74"/>
      <c r="AQ7" s="74"/>
      <c r="AR7" s="74"/>
      <c r="AS7" s="74"/>
      <c r="AT7" s="74"/>
      <c r="AU7" s="74"/>
      <c r="AV7" s="74"/>
      <c r="AW7" s="74"/>
      <c r="AX7" s="74"/>
      <c r="AY7" s="74"/>
      <c r="AZ7" s="74"/>
      <c r="BA7" s="102"/>
      <c r="BB7" s="83"/>
      <c r="BC7" s="203"/>
      <c r="BD7" s="83"/>
      <c r="BE7" s="87"/>
    </row>
    <row r="8" spans="1:57" ht="15" customHeight="1" thickBot="1" x14ac:dyDescent="0.45">
      <c r="A8" s="87"/>
      <c r="B8" s="206"/>
      <c r="C8" s="85"/>
      <c r="D8" s="48"/>
      <c r="E8" s="68"/>
      <c r="F8" s="142"/>
      <c r="G8" s="143"/>
      <c r="H8" s="144"/>
      <c r="I8" s="69"/>
      <c r="J8" s="65"/>
      <c r="K8" s="65"/>
      <c r="L8" s="65"/>
      <c r="M8" s="66"/>
      <c r="N8" s="66"/>
      <c r="O8" s="66"/>
      <c r="P8" s="66"/>
      <c r="Q8" s="66"/>
      <c r="R8" s="66"/>
      <c r="S8" s="66"/>
      <c r="T8" s="66"/>
      <c r="U8" s="66"/>
      <c r="V8" s="66"/>
      <c r="W8" s="66"/>
      <c r="X8" s="66"/>
      <c r="Y8" s="66"/>
      <c r="Z8" s="66"/>
      <c r="AA8" s="66"/>
      <c r="AB8" s="60"/>
      <c r="AC8" s="72"/>
      <c r="AD8" s="76"/>
      <c r="AE8" s="126"/>
      <c r="AF8" s="127"/>
      <c r="AG8" s="128"/>
      <c r="AH8" s="77"/>
      <c r="AI8" s="73"/>
      <c r="AJ8" s="73"/>
      <c r="AK8" s="73"/>
      <c r="AL8" s="74"/>
      <c r="AM8" s="74"/>
      <c r="AN8" s="74"/>
      <c r="AO8" s="74"/>
      <c r="AP8" s="74"/>
      <c r="AQ8" s="74"/>
      <c r="AR8" s="74"/>
      <c r="AS8" s="74"/>
      <c r="AT8" s="74"/>
      <c r="AU8" s="74"/>
      <c r="AV8" s="74"/>
      <c r="AW8" s="74"/>
      <c r="AX8" s="74"/>
      <c r="AY8" s="74"/>
      <c r="AZ8" s="74"/>
      <c r="BA8" s="102"/>
      <c r="BB8" s="83"/>
      <c r="BC8" s="203"/>
      <c r="BD8" s="83"/>
      <c r="BE8" s="87"/>
    </row>
    <row r="9" spans="1:57" ht="15" customHeight="1" thickBot="1" x14ac:dyDescent="0.45">
      <c r="A9" s="87"/>
      <c r="B9" s="206"/>
      <c r="C9" s="85"/>
      <c r="D9" s="48"/>
      <c r="E9" s="65"/>
      <c r="F9" s="71"/>
      <c r="G9" s="71"/>
      <c r="H9" s="71"/>
      <c r="I9" s="65"/>
      <c r="J9" s="65"/>
      <c r="K9" s="65"/>
      <c r="L9" s="65"/>
      <c r="M9" s="66"/>
      <c r="N9" s="66"/>
      <c r="O9" s="66"/>
      <c r="P9" s="66"/>
      <c r="Q9" s="66"/>
      <c r="R9" s="66"/>
      <c r="S9" s="66"/>
      <c r="T9" s="66"/>
      <c r="U9" s="66"/>
      <c r="V9" s="66"/>
      <c r="W9" s="66"/>
      <c r="X9" s="66"/>
      <c r="Y9" s="66"/>
      <c r="Z9" s="66"/>
      <c r="AA9" s="66"/>
      <c r="AB9" s="60"/>
      <c r="AC9" s="72"/>
      <c r="AD9" s="73"/>
      <c r="AE9" s="79"/>
      <c r="AF9" s="79"/>
      <c r="AG9" s="79"/>
      <c r="AH9" s="73"/>
      <c r="AI9" s="73"/>
      <c r="AJ9" s="73"/>
      <c r="AK9" s="73"/>
      <c r="AL9" s="74"/>
      <c r="AM9" s="74"/>
      <c r="AN9" s="74"/>
      <c r="AO9" s="74"/>
      <c r="AP9" s="74"/>
      <c r="AQ9" s="74"/>
      <c r="AR9" s="74"/>
      <c r="AS9" s="74"/>
      <c r="AT9" s="74"/>
      <c r="AU9" s="74"/>
      <c r="AV9" s="74"/>
      <c r="AW9" s="74"/>
      <c r="AX9" s="74"/>
      <c r="AY9" s="74"/>
      <c r="AZ9" s="74"/>
      <c r="BA9" s="102"/>
      <c r="BB9" s="83"/>
      <c r="BC9" s="203"/>
      <c r="BD9" s="83"/>
      <c r="BE9" s="87"/>
    </row>
    <row r="10" spans="1:57" ht="15" customHeight="1" thickBot="1" x14ac:dyDescent="0.45">
      <c r="A10" s="87"/>
      <c r="B10" s="206"/>
      <c r="C10" s="85"/>
      <c r="D10" s="48"/>
      <c r="E10" s="65"/>
      <c r="F10" s="65"/>
      <c r="G10" s="65"/>
      <c r="H10" s="65"/>
      <c r="I10" s="65"/>
      <c r="J10" s="65"/>
      <c r="K10" s="65"/>
      <c r="L10" s="65"/>
      <c r="M10" s="66"/>
      <c r="N10" s="66"/>
      <c r="O10" s="66"/>
      <c r="P10" s="66"/>
      <c r="Q10" s="66"/>
      <c r="R10" s="66"/>
      <c r="S10" s="66"/>
      <c r="T10" s="66"/>
      <c r="U10" s="66"/>
      <c r="V10" s="66"/>
      <c r="W10" s="66"/>
      <c r="X10" s="66"/>
      <c r="Y10" s="66"/>
      <c r="Z10" s="66"/>
      <c r="AA10" s="66"/>
      <c r="AB10" s="60"/>
      <c r="AC10" s="72"/>
      <c r="AD10" s="73"/>
      <c r="AE10" s="73"/>
      <c r="AF10" s="73"/>
      <c r="AG10" s="73"/>
      <c r="AH10" s="73"/>
      <c r="AI10" s="73"/>
      <c r="AJ10" s="73"/>
      <c r="AK10" s="73"/>
      <c r="AL10" s="74"/>
      <c r="AM10" s="74"/>
      <c r="AN10" s="74"/>
      <c r="AO10" s="74"/>
      <c r="AP10" s="74"/>
      <c r="AQ10" s="74"/>
      <c r="AR10" s="74"/>
      <c r="AS10" s="74"/>
      <c r="AT10" s="74"/>
      <c r="AU10" s="74"/>
      <c r="AV10" s="74"/>
      <c r="AW10" s="74"/>
      <c r="AX10" s="74"/>
      <c r="AY10" s="74"/>
      <c r="AZ10" s="74"/>
      <c r="BA10" s="102"/>
      <c r="BB10" s="83"/>
      <c r="BC10" s="203"/>
      <c r="BD10" s="83"/>
      <c r="BE10" s="87"/>
    </row>
    <row r="11" spans="1:57" ht="15" customHeight="1" thickBot="1" x14ac:dyDescent="0.45">
      <c r="A11" s="87"/>
      <c r="B11" s="206"/>
      <c r="C11" s="85"/>
      <c r="D11" s="48"/>
      <c r="E11" s="65"/>
      <c r="F11" s="65"/>
      <c r="G11" s="65"/>
      <c r="H11" s="65"/>
      <c r="I11" s="65"/>
      <c r="J11" s="65"/>
      <c r="K11" s="65"/>
      <c r="L11" s="65"/>
      <c r="M11" s="66"/>
      <c r="N11" s="66"/>
      <c r="O11" s="66"/>
      <c r="P11" s="66"/>
      <c r="Q11" s="66"/>
      <c r="R11" s="66"/>
      <c r="S11" s="66"/>
      <c r="T11" s="66"/>
      <c r="U11" s="66"/>
      <c r="V11" s="66"/>
      <c r="W11" s="66"/>
      <c r="X11" s="66"/>
      <c r="Y11" s="66"/>
      <c r="Z11" s="66"/>
      <c r="AA11" s="66"/>
      <c r="AB11" s="60"/>
      <c r="AC11" s="72"/>
      <c r="AD11" s="73"/>
      <c r="AE11" s="73"/>
      <c r="AF11" s="73"/>
      <c r="AG11" s="73"/>
      <c r="AH11" s="73"/>
      <c r="AI11" s="73"/>
      <c r="AJ11" s="73"/>
      <c r="AK11" s="73"/>
      <c r="AL11" s="74"/>
      <c r="AM11" s="74"/>
      <c r="AN11" s="74"/>
      <c r="AO11" s="74"/>
      <c r="AP11" s="74"/>
      <c r="AQ11" s="74"/>
      <c r="AR11" s="74"/>
      <c r="AS11" s="74"/>
      <c r="AT11" s="74"/>
      <c r="AU11" s="74"/>
      <c r="AV11" s="74"/>
      <c r="AW11" s="74"/>
      <c r="AX11" s="74"/>
      <c r="AY11" s="74"/>
      <c r="AZ11" s="74"/>
      <c r="BA11" s="102"/>
      <c r="BB11" s="83"/>
      <c r="BC11" s="203"/>
      <c r="BD11" s="83"/>
      <c r="BE11" s="87"/>
    </row>
    <row r="12" spans="1:57" ht="15" customHeight="1" thickBot="1" x14ac:dyDescent="0.45">
      <c r="A12" s="87"/>
      <c r="B12" s="206"/>
      <c r="C12" s="85"/>
      <c r="D12" s="48"/>
      <c r="E12" s="65"/>
      <c r="F12" s="65"/>
      <c r="G12" s="65"/>
      <c r="H12" s="65"/>
      <c r="I12" s="65"/>
      <c r="J12" s="65"/>
      <c r="K12" s="65"/>
      <c r="L12" s="65"/>
      <c r="M12" s="66"/>
      <c r="N12" s="66"/>
      <c r="O12" s="66"/>
      <c r="P12" s="66"/>
      <c r="Q12" s="66"/>
      <c r="R12" s="66"/>
      <c r="S12" s="66"/>
      <c r="T12" s="66"/>
      <c r="U12" s="66"/>
      <c r="V12" s="66"/>
      <c r="W12" s="66"/>
      <c r="X12" s="66"/>
      <c r="Y12" s="66"/>
      <c r="Z12" s="66"/>
      <c r="AA12" s="66"/>
      <c r="AB12" s="60"/>
      <c r="AC12" s="72"/>
      <c r="AD12" s="73"/>
      <c r="AE12" s="73"/>
      <c r="AF12" s="73"/>
      <c r="AG12" s="73"/>
      <c r="AH12" s="73"/>
      <c r="AI12" s="73"/>
      <c r="AJ12" s="73"/>
      <c r="AK12" s="73"/>
      <c r="AL12" s="74"/>
      <c r="AM12" s="74"/>
      <c r="AN12" s="74"/>
      <c r="AO12" s="74"/>
      <c r="AP12" s="74"/>
      <c r="AQ12" s="74"/>
      <c r="AR12" s="74"/>
      <c r="AS12" s="74"/>
      <c r="AT12" s="74"/>
      <c r="AU12" s="74"/>
      <c r="AV12" s="74"/>
      <c r="AW12" s="74"/>
      <c r="AX12" s="74"/>
      <c r="AY12" s="74"/>
      <c r="AZ12" s="74"/>
      <c r="BA12" s="102"/>
      <c r="BB12" s="83"/>
      <c r="BC12" s="203"/>
      <c r="BD12" s="83"/>
      <c r="BE12" s="87"/>
    </row>
    <row r="13" spans="1:57" ht="15" customHeight="1" thickBot="1" x14ac:dyDescent="0.45">
      <c r="A13" s="87"/>
      <c r="B13" s="206"/>
      <c r="C13" s="85"/>
      <c r="D13" s="48"/>
      <c r="E13" s="65"/>
      <c r="F13" s="65"/>
      <c r="G13" s="65"/>
      <c r="H13" s="65"/>
      <c r="I13" s="65"/>
      <c r="J13" s="65"/>
      <c r="K13" s="65"/>
      <c r="L13" s="65"/>
      <c r="M13" s="66"/>
      <c r="N13" s="66"/>
      <c r="O13" s="66"/>
      <c r="P13" s="66"/>
      <c r="Q13" s="66"/>
      <c r="R13" s="66"/>
      <c r="S13" s="66"/>
      <c r="T13" s="66"/>
      <c r="U13" s="66"/>
      <c r="V13" s="66"/>
      <c r="W13" s="66"/>
      <c r="X13" s="66"/>
      <c r="Y13" s="66"/>
      <c r="Z13" s="66"/>
      <c r="AA13" s="66"/>
      <c r="AB13" s="60"/>
      <c r="AC13" s="72"/>
      <c r="AD13" s="73"/>
      <c r="AE13" s="73"/>
      <c r="AF13" s="73"/>
      <c r="AG13" s="73"/>
      <c r="AH13" s="73"/>
      <c r="AI13" s="73"/>
      <c r="AJ13" s="73"/>
      <c r="AK13" s="73"/>
      <c r="AL13" s="74"/>
      <c r="AM13" s="74"/>
      <c r="AN13" s="74"/>
      <c r="AO13" s="74"/>
      <c r="AP13" s="74"/>
      <c r="AQ13" s="74"/>
      <c r="AR13" s="74"/>
      <c r="AS13" s="74"/>
      <c r="AT13" s="74"/>
      <c r="AU13" s="74"/>
      <c r="AV13" s="74"/>
      <c r="AW13" s="74"/>
      <c r="AX13" s="74"/>
      <c r="AY13" s="74"/>
      <c r="AZ13" s="74"/>
      <c r="BA13" s="102"/>
      <c r="BB13" s="83"/>
      <c r="BC13" s="203"/>
      <c r="BD13" s="83"/>
      <c r="BE13" s="87"/>
    </row>
    <row r="14" spans="1:57" ht="15" customHeight="1" thickBot="1" x14ac:dyDescent="0.45">
      <c r="A14" s="87"/>
      <c r="B14" s="206"/>
      <c r="C14" s="85"/>
      <c r="D14" s="48"/>
      <c r="E14" s="65"/>
      <c r="F14" s="65"/>
      <c r="G14" s="65"/>
      <c r="H14" s="65"/>
      <c r="I14" s="65"/>
      <c r="J14" s="65"/>
      <c r="K14" s="65"/>
      <c r="L14" s="65"/>
      <c r="M14" s="66"/>
      <c r="N14" s="66"/>
      <c r="O14" s="66"/>
      <c r="P14" s="66"/>
      <c r="Q14" s="66"/>
      <c r="R14" s="66"/>
      <c r="S14" s="66"/>
      <c r="T14" s="66"/>
      <c r="U14" s="66"/>
      <c r="V14" s="66"/>
      <c r="W14" s="66"/>
      <c r="X14" s="66"/>
      <c r="Y14" s="66"/>
      <c r="Z14" s="66"/>
      <c r="AA14" s="66"/>
      <c r="AB14" s="60"/>
      <c r="AC14" s="72"/>
      <c r="AD14" s="73"/>
      <c r="AE14" s="73"/>
      <c r="AF14" s="73"/>
      <c r="AG14" s="73"/>
      <c r="AH14" s="73"/>
      <c r="AI14" s="65"/>
      <c r="AJ14" s="65"/>
      <c r="AK14" s="65"/>
      <c r="AL14" s="66"/>
      <c r="AM14" s="66"/>
      <c r="AN14" s="66"/>
      <c r="AO14" s="66"/>
      <c r="AP14" s="66"/>
      <c r="AQ14" s="66"/>
      <c r="AR14" s="66"/>
      <c r="AS14" s="66"/>
      <c r="AT14" s="66"/>
      <c r="AU14" s="66"/>
      <c r="AV14" s="66"/>
      <c r="AW14" s="66"/>
      <c r="AX14" s="66"/>
      <c r="AY14" s="66"/>
      <c r="AZ14" s="74"/>
      <c r="BA14" s="102"/>
      <c r="BB14" s="83"/>
      <c r="BC14" s="203"/>
      <c r="BD14" s="83"/>
      <c r="BE14" s="87"/>
    </row>
    <row r="15" spans="1:57" ht="15" customHeight="1" thickBot="1" x14ac:dyDescent="0.45">
      <c r="A15" s="87"/>
      <c r="B15" s="206"/>
      <c r="C15" s="85"/>
      <c r="D15" s="48"/>
      <c r="E15" s="65"/>
      <c r="F15" s="65"/>
      <c r="G15" s="65"/>
      <c r="H15" s="65"/>
      <c r="I15" s="65"/>
      <c r="J15" s="65"/>
      <c r="K15" s="65"/>
      <c r="L15" s="65"/>
      <c r="M15" s="66"/>
      <c r="N15" s="66"/>
      <c r="O15" s="66"/>
      <c r="P15" s="66"/>
      <c r="Q15" s="66"/>
      <c r="R15" s="66"/>
      <c r="S15" s="66"/>
      <c r="T15" s="66"/>
      <c r="U15" s="66"/>
      <c r="V15" s="66"/>
      <c r="W15" s="66"/>
      <c r="X15" s="66"/>
      <c r="Y15" s="66"/>
      <c r="Z15" s="66"/>
      <c r="AA15" s="66"/>
      <c r="AB15" s="60"/>
      <c r="AC15" s="72"/>
      <c r="AD15" s="73"/>
      <c r="AE15" s="73"/>
      <c r="AF15" s="73"/>
      <c r="AG15" s="73"/>
      <c r="AH15" s="73"/>
      <c r="AI15" s="73"/>
      <c r="AJ15" s="73"/>
      <c r="AK15" s="73"/>
      <c r="AL15" s="74"/>
      <c r="AM15" s="74"/>
      <c r="AN15" s="74"/>
      <c r="AO15" s="74"/>
      <c r="AP15" s="74"/>
      <c r="AQ15" s="74"/>
      <c r="AR15" s="74"/>
      <c r="AS15" s="74"/>
      <c r="AT15" s="74"/>
      <c r="AU15" s="74"/>
      <c r="AV15" s="74"/>
      <c r="AW15" s="74"/>
      <c r="AX15" s="74"/>
      <c r="AY15" s="74"/>
      <c r="AZ15" s="74"/>
      <c r="BA15" s="102"/>
      <c r="BB15" s="83"/>
      <c r="BC15" s="203"/>
      <c r="BD15" s="83"/>
      <c r="BE15" s="87"/>
    </row>
    <row r="16" spans="1:57" ht="15" customHeight="1" x14ac:dyDescent="0.4">
      <c r="A16" s="87"/>
      <c r="B16" s="206"/>
      <c r="C16" s="85"/>
      <c r="D16" s="80"/>
      <c r="E16" s="63"/>
      <c r="F16" s="63"/>
      <c r="G16" s="63"/>
      <c r="H16" s="63"/>
      <c r="I16" s="63"/>
      <c r="J16" s="63"/>
      <c r="K16" s="63"/>
      <c r="L16" s="63"/>
      <c r="M16" s="64"/>
      <c r="N16" s="64"/>
      <c r="O16" s="64"/>
      <c r="P16" s="64"/>
      <c r="Q16" s="64"/>
      <c r="R16" s="64"/>
      <c r="S16" s="64"/>
      <c r="T16" s="64"/>
      <c r="U16" s="64"/>
      <c r="V16" s="64"/>
      <c r="W16" s="64"/>
      <c r="X16" s="64"/>
      <c r="Y16" s="64"/>
      <c r="Z16" s="64"/>
      <c r="AA16" s="64"/>
      <c r="AB16" s="59"/>
      <c r="AC16" s="59"/>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72"/>
      <c r="BB16" s="83"/>
      <c r="BC16" s="203"/>
      <c r="BD16" s="83"/>
      <c r="BE16" s="87"/>
    </row>
    <row r="17" spans="1:57" ht="15" customHeight="1" thickBot="1" x14ac:dyDescent="0.45">
      <c r="A17" s="87"/>
      <c r="B17" s="206"/>
      <c r="C17" s="85"/>
      <c r="D17" s="80"/>
      <c r="E17" s="61"/>
      <c r="F17" s="61"/>
      <c r="G17" s="61"/>
      <c r="H17" s="61"/>
      <c r="I17" s="61"/>
      <c r="J17" s="61"/>
      <c r="K17" s="61"/>
      <c r="L17" s="61"/>
      <c r="M17" s="62"/>
      <c r="N17" s="62"/>
      <c r="O17" s="62"/>
      <c r="P17" s="62"/>
      <c r="Q17" s="62"/>
      <c r="R17" s="62"/>
      <c r="S17" s="62"/>
      <c r="T17" s="62"/>
      <c r="U17" s="62"/>
      <c r="V17" s="62"/>
      <c r="W17" s="62"/>
      <c r="X17" s="62"/>
      <c r="Y17" s="62"/>
      <c r="Z17" s="62"/>
      <c r="AA17" s="62"/>
      <c r="AB17" s="59"/>
      <c r="AC17" s="59"/>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72"/>
      <c r="BB17" s="83"/>
      <c r="BC17" s="203"/>
      <c r="BD17" s="83"/>
      <c r="BE17" s="87"/>
    </row>
    <row r="18" spans="1:57" ht="15" customHeight="1" thickBot="1" x14ac:dyDescent="0.45">
      <c r="A18" s="87"/>
      <c r="B18" s="206"/>
      <c r="C18" s="85"/>
      <c r="D18" s="48"/>
      <c r="E18" s="65" t="s">
        <v>214</v>
      </c>
      <c r="F18" s="65"/>
      <c r="G18" s="65"/>
      <c r="H18" s="65"/>
      <c r="I18" s="65"/>
      <c r="J18" s="65"/>
      <c r="K18" s="65"/>
      <c r="L18" s="65"/>
      <c r="M18" s="66"/>
      <c r="N18" s="66"/>
      <c r="O18" s="66"/>
      <c r="P18" s="66"/>
      <c r="Q18" s="66"/>
      <c r="R18" s="66"/>
      <c r="S18" s="66"/>
      <c r="T18" s="66"/>
      <c r="U18" s="66"/>
      <c r="V18" s="66"/>
      <c r="W18" s="66"/>
      <c r="X18" s="66"/>
      <c r="Y18" s="66"/>
      <c r="Z18" s="66"/>
      <c r="AA18" s="66"/>
      <c r="AB18" s="60"/>
      <c r="AC18" s="72"/>
      <c r="AD18" s="73" t="s">
        <v>215</v>
      </c>
      <c r="AE18" s="73"/>
      <c r="AF18" s="73"/>
      <c r="AG18" s="73"/>
      <c r="AH18" s="73"/>
      <c r="AI18" s="73"/>
      <c r="AJ18" s="73"/>
      <c r="AK18" s="73"/>
      <c r="AL18" s="74"/>
      <c r="AM18" s="74"/>
      <c r="AN18" s="74"/>
      <c r="AO18" s="74"/>
      <c r="AP18" s="74"/>
      <c r="AQ18" s="74"/>
      <c r="AR18" s="74"/>
      <c r="AS18" s="74"/>
      <c r="AT18" s="74"/>
      <c r="AU18" s="74"/>
      <c r="AV18" s="74"/>
      <c r="AW18" s="74"/>
      <c r="AX18" s="74"/>
      <c r="AY18" s="74"/>
      <c r="AZ18" s="74"/>
      <c r="BA18" s="102"/>
      <c r="BB18" s="83"/>
      <c r="BC18" s="203"/>
      <c r="BD18" s="83"/>
      <c r="BE18" s="87"/>
    </row>
    <row r="19" spans="1:57" ht="15" customHeight="1" thickBot="1" x14ac:dyDescent="0.45">
      <c r="A19" s="87"/>
      <c r="B19" s="206"/>
      <c r="C19" s="85"/>
      <c r="D19" s="48"/>
      <c r="E19" s="65"/>
      <c r="F19" s="65"/>
      <c r="G19" s="65"/>
      <c r="H19" s="65"/>
      <c r="I19" s="65"/>
      <c r="J19" s="65"/>
      <c r="K19" s="65"/>
      <c r="L19" s="65"/>
      <c r="M19" s="66"/>
      <c r="N19" s="66"/>
      <c r="O19" s="66"/>
      <c r="P19" s="66"/>
      <c r="Q19" s="66"/>
      <c r="R19" s="66"/>
      <c r="S19" s="66"/>
      <c r="T19" s="66"/>
      <c r="U19" s="66"/>
      <c r="V19" s="66"/>
      <c r="W19" s="66"/>
      <c r="X19" s="66"/>
      <c r="Y19" s="66"/>
      <c r="Z19" s="66"/>
      <c r="AA19" s="66"/>
      <c r="AB19" s="60"/>
      <c r="AC19" s="72"/>
      <c r="AD19" s="73"/>
      <c r="AE19" s="73"/>
      <c r="AF19" s="73"/>
      <c r="AG19" s="73"/>
      <c r="AH19" s="73"/>
      <c r="AI19" s="73"/>
      <c r="AJ19" s="73"/>
      <c r="AK19" s="73"/>
      <c r="AL19" s="74"/>
      <c r="AM19" s="74"/>
      <c r="AN19" s="74"/>
      <c r="AO19" s="74"/>
      <c r="AP19" s="74"/>
      <c r="AQ19" s="74"/>
      <c r="AR19" s="74"/>
      <c r="AS19" s="74"/>
      <c r="AT19" s="74"/>
      <c r="AU19" s="74"/>
      <c r="AV19" s="74"/>
      <c r="AW19" s="74"/>
      <c r="AX19" s="74"/>
      <c r="AY19" s="74"/>
      <c r="AZ19" s="74"/>
      <c r="BA19" s="102"/>
      <c r="BB19" s="83"/>
      <c r="BC19" s="203"/>
      <c r="BD19" s="83"/>
      <c r="BE19" s="87"/>
    </row>
    <row r="20" spans="1:57" ht="15" customHeight="1" thickBot="1" x14ac:dyDescent="0.45">
      <c r="A20" s="87"/>
      <c r="B20" s="206"/>
      <c r="C20" s="85"/>
      <c r="D20" s="48"/>
      <c r="E20" s="65"/>
      <c r="F20" s="70"/>
      <c r="G20" s="70"/>
      <c r="H20" s="70"/>
      <c r="I20" s="65"/>
      <c r="J20" s="65"/>
      <c r="K20" s="65"/>
      <c r="L20" s="65"/>
      <c r="M20" s="66"/>
      <c r="N20" s="66"/>
      <c r="O20" s="66"/>
      <c r="P20" s="66"/>
      <c r="Q20" s="66"/>
      <c r="R20" s="66"/>
      <c r="S20" s="66"/>
      <c r="T20" s="66"/>
      <c r="U20" s="66"/>
      <c r="V20" s="66"/>
      <c r="W20" s="66"/>
      <c r="X20" s="66"/>
      <c r="Y20" s="66"/>
      <c r="Z20" s="66"/>
      <c r="AA20" s="66"/>
      <c r="AB20" s="60"/>
      <c r="AC20" s="72"/>
      <c r="AD20" s="73"/>
      <c r="AE20" s="78"/>
      <c r="AF20" s="78"/>
      <c r="AG20" s="78"/>
      <c r="AH20" s="73"/>
      <c r="AI20" s="65"/>
      <c r="AJ20" s="65"/>
      <c r="AK20" s="65"/>
      <c r="AL20" s="66"/>
      <c r="AM20" s="66"/>
      <c r="AN20" s="66"/>
      <c r="AO20" s="66"/>
      <c r="AP20" s="66"/>
      <c r="AQ20" s="66"/>
      <c r="AR20" s="66"/>
      <c r="AS20" s="66"/>
      <c r="AT20" s="66"/>
      <c r="AU20" s="66"/>
      <c r="AV20" s="66"/>
      <c r="AW20" s="66"/>
      <c r="AX20" s="66"/>
      <c r="AY20" s="66"/>
      <c r="AZ20" s="74"/>
      <c r="BA20" s="102"/>
      <c r="BB20" s="83"/>
      <c r="BC20" s="203"/>
      <c r="BD20" s="83"/>
      <c r="BE20" s="87"/>
    </row>
    <row r="21" spans="1:57" ht="15" customHeight="1" thickBot="1" x14ac:dyDescent="0.45">
      <c r="A21" s="87"/>
      <c r="B21" s="206"/>
      <c r="C21" s="85"/>
      <c r="D21" s="48"/>
      <c r="E21" s="68"/>
      <c r="F21" s="136" t="e">
        <f>'Ref (graphs)'!$F5</f>
        <v>#DIV/0!</v>
      </c>
      <c r="G21" s="129"/>
      <c r="H21" s="130"/>
      <c r="I21" s="69"/>
      <c r="J21" s="65"/>
      <c r="K21" s="65"/>
      <c r="L21" s="65"/>
      <c r="M21" s="66"/>
      <c r="N21" s="66"/>
      <c r="O21" s="66"/>
      <c r="P21" s="66"/>
      <c r="Q21" s="66"/>
      <c r="R21" s="66"/>
      <c r="S21" s="66"/>
      <c r="T21" s="66"/>
      <c r="U21" s="66"/>
      <c r="V21" s="66"/>
      <c r="W21" s="66"/>
      <c r="X21" s="66"/>
      <c r="Y21" s="66"/>
      <c r="Z21" s="66"/>
      <c r="AA21" s="66"/>
      <c r="AB21" s="60"/>
      <c r="AC21" s="72"/>
      <c r="AD21" s="76"/>
      <c r="AE21" s="136" t="e">
        <f>'Ref (graphs)'!$F6</f>
        <v>#DIV/0!</v>
      </c>
      <c r="AF21" s="122"/>
      <c r="AG21" s="123"/>
      <c r="AH21" s="77"/>
      <c r="AI21" s="73"/>
      <c r="AJ21" s="73"/>
      <c r="AK21" s="73"/>
      <c r="AL21" s="74"/>
      <c r="AM21" s="74"/>
      <c r="AN21" s="74"/>
      <c r="AO21" s="74"/>
      <c r="AP21" s="74"/>
      <c r="AQ21" s="74"/>
      <c r="AR21" s="74"/>
      <c r="AS21" s="74"/>
      <c r="AT21" s="74"/>
      <c r="AU21" s="74"/>
      <c r="AV21" s="74"/>
      <c r="AW21" s="74"/>
      <c r="AX21" s="74"/>
      <c r="AY21" s="74"/>
      <c r="AZ21" s="74"/>
      <c r="BA21" s="102"/>
      <c r="BB21" s="83"/>
      <c r="BC21" s="203"/>
      <c r="BD21" s="83"/>
      <c r="BE21" s="87"/>
    </row>
    <row r="22" spans="1:57" ht="30" customHeight="1" thickBot="1" x14ac:dyDescent="0.45">
      <c r="A22" s="87"/>
      <c r="B22" s="206"/>
      <c r="C22" s="85"/>
      <c r="D22" s="48"/>
      <c r="E22" s="68"/>
      <c r="F22" s="131"/>
      <c r="G22" s="67" t="e">
        <f>'Ref (graphs)'!$E5</f>
        <v>#DIV/0!</v>
      </c>
      <c r="H22" s="132"/>
      <c r="I22" s="69"/>
      <c r="J22" s="65"/>
      <c r="K22" s="65"/>
      <c r="L22" s="65"/>
      <c r="M22" s="66"/>
      <c r="N22" s="66"/>
      <c r="O22" s="66"/>
      <c r="P22" s="66"/>
      <c r="Q22" s="66"/>
      <c r="R22" s="66"/>
      <c r="S22" s="66"/>
      <c r="T22" s="66"/>
      <c r="U22" s="66"/>
      <c r="V22" s="66"/>
      <c r="W22" s="66"/>
      <c r="X22" s="66"/>
      <c r="Y22" s="66"/>
      <c r="Z22" s="66"/>
      <c r="AA22" s="66"/>
      <c r="AB22" s="60"/>
      <c r="AC22" s="72"/>
      <c r="AD22" s="76"/>
      <c r="AE22" s="124"/>
      <c r="AF22" s="75" t="e">
        <f>'Ref (graphs)'!$E6</f>
        <v>#DIV/0!</v>
      </c>
      <c r="AG22" s="125"/>
      <c r="AH22" s="77"/>
      <c r="AI22" s="73"/>
      <c r="AJ22" s="73"/>
      <c r="AK22" s="73"/>
      <c r="AL22" s="74"/>
      <c r="AM22" s="74"/>
      <c r="AN22" s="74"/>
      <c r="AO22" s="74"/>
      <c r="AP22" s="74"/>
      <c r="AQ22" s="74"/>
      <c r="AR22" s="74"/>
      <c r="AS22" s="74"/>
      <c r="AT22" s="74"/>
      <c r="AU22" s="74"/>
      <c r="AV22" s="74"/>
      <c r="AW22" s="74"/>
      <c r="AX22" s="74"/>
      <c r="AY22" s="74"/>
      <c r="AZ22" s="74"/>
      <c r="BA22" s="102"/>
      <c r="BB22" s="83"/>
      <c r="BC22" s="203"/>
      <c r="BD22" s="83"/>
      <c r="BE22" s="87"/>
    </row>
    <row r="23" spans="1:57" ht="15" customHeight="1" thickBot="1" x14ac:dyDescent="0.45">
      <c r="A23" s="87"/>
      <c r="B23" s="206"/>
      <c r="C23" s="85"/>
      <c r="D23" s="48"/>
      <c r="E23" s="68"/>
      <c r="F23" s="133"/>
      <c r="G23" s="134"/>
      <c r="H23" s="135"/>
      <c r="I23" s="69"/>
      <c r="J23" s="65"/>
      <c r="K23" s="65"/>
      <c r="L23" s="65"/>
      <c r="M23" s="66"/>
      <c r="N23" s="66"/>
      <c r="O23" s="66"/>
      <c r="P23" s="66"/>
      <c r="Q23" s="66"/>
      <c r="R23" s="66"/>
      <c r="S23" s="66"/>
      <c r="T23" s="66"/>
      <c r="U23" s="66"/>
      <c r="V23" s="66"/>
      <c r="W23" s="66"/>
      <c r="X23" s="66"/>
      <c r="Y23" s="66"/>
      <c r="Z23" s="66"/>
      <c r="AA23" s="66"/>
      <c r="AB23" s="60"/>
      <c r="AC23" s="72"/>
      <c r="AD23" s="76"/>
      <c r="AE23" s="126"/>
      <c r="AF23" s="127"/>
      <c r="AG23" s="128"/>
      <c r="AH23" s="77"/>
      <c r="AI23" s="73"/>
      <c r="AJ23" s="73"/>
      <c r="AK23" s="73"/>
      <c r="AL23" s="74"/>
      <c r="AM23" s="74"/>
      <c r="AN23" s="74"/>
      <c r="AO23" s="74"/>
      <c r="AP23" s="74"/>
      <c r="AQ23" s="74"/>
      <c r="AR23" s="74"/>
      <c r="AS23" s="74"/>
      <c r="AT23" s="74"/>
      <c r="AU23" s="74"/>
      <c r="AV23" s="74"/>
      <c r="AW23" s="74"/>
      <c r="AX23" s="74"/>
      <c r="AY23" s="74"/>
      <c r="AZ23" s="74"/>
      <c r="BA23" s="102"/>
      <c r="BB23" s="83"/>
      <c r="BC23" s="203"/>
      <c r="BD23" s="83"/>
      <c r="BE23" s="87"/>
    </row>
    <row r="24" spans="1:57" ht="15" customHeight="1" thickBot="1" x14ac:dyDescent="0.45">
      <c r="A24" s="87"/>
      <c r="B24" s="206"/>
      <c r="C24" s="85"/>
      <c r="D24" s="48"/>
      <c r="E24" s="65"/>
      <c r="F24" s="71"/>
      <c r="G24" s="71"/>
      <c r="H24" s="71"/>
      <c r="I24" s="65"/>
      <c r="J24" s="65"/>
      <c r="K24" s="65"/>
      <c r="L24" s="65"/>
      <c r="M24" s="66"/>
      <c r="N24" s="66"/>
      <c r="O24" s="66"/>
      <c r="P24" s="66"/>
      <c r="Q24" s="66"/>
      <c r="R24" s="66"/>
      <c r="S24" s="66"/>
      <c r="T24" s="66"/>
      <c r="U24" s="66"/>
      <c r="V24" s="66"/>
      <c r="W24" s="66"/>
      <c r="X24" s="66"/>
      <c r="Y24" s="66"/>
      <c r="Z24" s="66"/>
      <c r="AA24" s="66"/>
      <c r="AB24" s="60"/>
      <c r="AC24" s="72"/>
      <c r="AD24" s="73"/>
      <c r="AE24" s="79"/>
      <c r="AF24" s="79"/>
      <c r="AG24" s="79"/>
      <c r="AH24" s="73"/>
      <c r="AI24" s="73"/>
      <c r="AJ24" s="73"/>
      <c r="AK24" s="73"/>
      <c r="AL24" s="74"/>
      <c r="AM24" s="74"/>
      <c r="AN24" s="74"/>
      <c r="AO24" s="74"/>
      <c r="AP24" s="74"/>
      <c r="AQ24" s="74"/>
      <c r="AR24" s="74"/>
      <c r="AS24" s="74"/>
      <c r="AT24" s="74"/>
      <c r="AU24" s="74"/>
      <c r="AV24" s="74"/>
      <c r="AW24" s="74"/>
      <c r="AX24" s="74"/>
      <c r="AY24" s="74"/>
      <c r="AZ24" s="74"/>
      <c r="BA24" s="102"/>
      <c r="BB24" s="83"/>
      <c r="BC24" s="203"/>
      <c r="BD24" s="83"/>
      <c r="BE24" s="87"/>
    </row>
    <row r="25" spans="1:57" ht="15" customHeight="1" thickBot="1" x14ac:dyDescent="0.45">
      <c r="A25" s="87"/>
      <c r="B25" s="206"/>
      <c r="C25" s="85"/>
      <c r="D25" s="48"/>
      <c r="E25" s="65"/>
      <c r="F25" s="65"/>
      <c r="G25" s="65"/>
      <c r="H25" s="65"/>
      <c r="I25" s="65"/>
      <c r="J25" s="65"/>
      <c r="K25" s="65"/>
      <c r="L25" s="65"/>
      <c r="M25" s="66"/>
      <c r="N25" s="66"/>
      <c r="O25" s="66"/>
      <c r="P25" s="66"/>
      <c r="Q25" s="66"/>
      <c r="R25" s="66"/>
      <c r="S25" s="66"/>
      <c r="T25" s="66"/>
      <c r="U25" s="66"/>
      <c r="V25" s="66"/>
      <c r="W25" s="66"/>
      <c r="X25" s="66"/>
      <c r="Y25" s="66"/>
      <c r="Z25" s="66"/>
      <c r="AA25" s="66"/>
      <c r="AB25" s="60"/>
      <c r="AC25" s="72"/>
      <c r="AD25" s="73"/>
      <c r="AE25" s="73"/>
      <c r="AF25" s="73"/>
      <c r="AG25" s="73"/>
      <c r="AH25" s="73"/>
      <c r="AI25" s="73"/>
      <c r="AJ25" s="73"/>
      <c r="AK25" s="73"/>
      <c r="AL25" s="74"/>
      <c r="AM25" s="74"/>
      <c r="AN25" s="74"/>
      <c r="AO25" s="74"/>
      <c r="AP25" s="74"/>
      <c r="AQ25" s="74"/>
      <c r="AR25" s="74"/>
      <c r="AS25" s="74"/>
      <c r="AT25" s="74"/>
      <c r="AU25" s="74"/>
      <c r="AV25" s="74"/>
      <c r="AW25" s="74"/>
      <c r="AX25" s="74"/>
      <c r="AY25" s="74"/>
      <c r="AZ25" s="74"/>
      <c r="BA25" s="102"/>
      <c r="BB25" s="83"/>
      <c r="BC25" s="203"/>
      <c r="BD25" s="83"/>
      <c r="BE25" s="87"/>
    </row>
    <row r="26" spans="1:57" ht="15" customHeight="1" thickBot="1" x14ac:dyDescent="0.45">
      <c r="A26" s="87"/>
      <c r="B26" s="206"/>
      <c r="C26" s="85"/>
      <c r="D26" s="48"/>
      <c r="E26" s="65"/>
      <c r="F26" s="65"/>
      <c r="G26" s="65"/>
      <c r="H26" s="65"/>
      <c r="I26" s="65"/>
      <c r="J26" s="65"/>
      <c r="K26" s="65"/>
      <c r="L26" s="65"/>
      <c r="M26" s="66"/>
      <c r="N26" s="66"/>
      <c r="O26" s="66"/>
      <c r="P26" s="66"/>
      <c r="Q26" s="66"/>
      <c r="R26" s="66"/>
      <c r="S26" s="66"/>
      <c r="T26" s="66"/>
      <c r="U26" s="66"/>
      <c r="V26" s="66"/>
      <c r="W26" s="66"/>
      <c r="X26" s="66"/>
      <c r="Y26" s="66"/>
      <c r="Z26" s="66"/>
      <c r="AA26" s="66"/>
      <c r="AB26" s="60"/>
      <c r="AC26" s="72"/>
      <c r="AD26" s="73"/>
      <c r="AE26" s="73"/>
      <c r="AF26" s="73"/>
      <c r="AG26" s="73"/>
      <c r="AH26" s="73"/>
      <c r="AI26" s="73"/>
      <c r="AJ26" s="73"/>
      <c r="AK26" s="73"/>
      <c r="AL26" s="74"/>
      <c r="AM26" s="74"/>
      <c r="AN26" s="74"/>
      <c r="AO26" s="74"/>
      <c r="AP26" s="74"/>
      <c r="AQ26" s="74"/>
      <c r="AR26" s="74"/>
      <c r="AS26" s="74"/>
      <c r="AT26" s="74"/>
      <c r="AU26" s="74"/>
      <c r="AV26" s="74"/>
      <c r="AW26" s="74"/>
      <c r="AX26" s="74"/>
      <c r="AY26" s="74"/>
      <c r="AZ26" s="74"/>
      <c r="BA26" s="102"/>
      <c r="BB26" s="83"/>
      <c r="BC26" s="203"/>
      <c r="BD26" s="83"/>
      <c r="BE26" s="87"/>
    </row>
    <row r="27" spans="1:57" ht="15" customHeight="1" thickBot="1" x14ac:dyDescent="0.45">
      <c r="A27" s="87"/>
      <c r="B27" s="206"/>
      <c r="C27" s="85"/>
      <c r="D27" s="48"/>
      <c r="E27" s="65"/>
      <c r="F27" s="65"/>
      <c r="G27" s="65"/>
      <c r="H27" s="65"/>
      <c r="I27" s="65"/>
      <c r="J27" s="65"/>
      <c r="K27" s="65"/>
      <c r="L27" s="65"/>
      <c r="M27" s="66"/>
      <c r="N27" s="66"/>
      <c r="O27" s="66"/>
      <c r="P27" s="66"/>
      <c r="Q27" s="66"/>
      <c r="R27" s="66"/>
      <c r="S27" s="66"/>
      <c r="T27" s="66"/>
      <c r="U27" s="66"/>
      <c r="V27" s="66"/>
      <c r="W27" s="66"/>
      <c r="X27" s="66"/>
      <c r="Y27" s="66"/>
      <c r="Z27" s="66"/>
      <c r="AA27" s="66"/>
      <c r="AB27" s="60"/>
      <c r="AC27" s="72"/>
      <c r="AD27" s="73"/>
      <c r="AE27" s="73"/>
      <c r="AF27" s="73"/>
      <c r="AG27" s="73"/>
      <c r="AH27" s="73"/>
      <c r="AI27" s="73"/>
      <c r="AJ27" s="73"/>
      <c r="AK27" s="73"/>
      <c r="AL27" s="74"/>
      <c r="AM27" s="74"/>
      <c r="AN27" s="74"/>
      <c r="AO27" s="74"/>
      <c r="AP27" s="74"/>
      <c r="AQ27" s="74"/>
      <c r="AR27" s="74"/>
      <c r="AS27" s="74"/>
      <c r="AT27" s="74"/>
      <c r="AU27" s="74"/>
      <c r="AV27" s="74"/>
      <c r="AW27" s="74"/>
      <c r="AX27" s="74"/>
      <c r="AY27" s="74"/>
      <c r="AZ27" s="74"/>
      <c r="BA27" s="102"/>
      <c r="BB27" s="83"/>
      <c r="BC27" s="203"/>
      <c r="BD27" s="83"/>
      <c r="BE27" s="87"/>
    </row>
    <row r="28" spans="1:57" ht="15" customHeight="1" thickBot="1" x14ac:dyDescent="0.45">
      <c r="A28" s="87"/>
      <c r="B28" s="206"/>
      <c r="C28" s="85"/>
      <c r="D28" s="48"/>
      <c r="E28" s="65"/>
      <c r="F28" s="65"/>
      <c r="G28" s="65"/>
      <c r="H28" s="65"/>
      <c r="I28" s="65"/>
      <c r="J28" s="65"/>
      <c r="K28" s="65"/>
      <c r="L28" s="65"/>
      <c r="M28" s="66"/>
      <c r="N28" s="66"/>
      <c r="O28" s="66"/>
      <c r="P28" s="66"/>
      <c r="Q28" s="66"/>
      <c r="R28" s="66"/>
      <c r="S28" s="66"/>
      <c r="T28" s="66"/>
      <c r="U28" s="66"/>
      <c r="V28" s="66"/>
      <c r="W28" s="66"/>
      <c r="X28" s="66"/>
      <c r="Y28" s="66"/>
      <c r="Z28" s="66"/>
      <c r="AA28" s="66"/>
      <c r="AB28" s="60"/>
      <c r="AC28" s="72"/>
      <c r="AD28" s="73"/>
      <c r="AE28" s="73"/>
      <c r="AF28" s="73"/>
      <c r="AG28" s="73"/>
      <c r="AH28" s="73"/>
      <c r="AI28" s="73"/>
      <c r="AJ28" s="73"/>
      <c r="AK28" s="73"/>
      <c r="AL28" s="74"/>
      <c r="AM28" s="74"/>
      <c r="AN28" s="74"/>
      <c r="AO28" s="74"/>
      <c r="AP28" s="74"/>
      <c r="AQ28" s="74"/>
      <c r="AR28" s="74"/>
      <c r="AS28" s="74"/>
      <c r="AT28" s="74"/>
      <c r="AU28" s="74"/>
      <c r="AV28" s="74"/>
      <c r="AW28" s="74"/>
      <c r="AX28" s="74"/>
      <c r="AY28" s="74"/>
      <c r="AZ28" s="74"/>
      <c r="BA28" s="102"/>
      <c r="BB28" s="83"/>
      <c r="BC28" s="203"/>
      <c r="BD28" s="83"/>
      <c r="BE28" s="87"/>
    </row>
    <row r="29" spans="1:57" ht="15" customHeight="1" thickBot="1" x14ac:dyDescent="0.45">
      <c r="A29" s="87"/>
      <c r="B29" s="206"/>
      <c r="C29" s="85"/>
      <c r="D29" s="48"/>
      <c r="E29" s="65"/>
      <c r="F29" s="65"/>
      <c r="G29" s="65"/>
      <c r="H29" s="65"/>
      <c r="I29" s="65"/>
      <c r="J29" s="65"/>
      <c r="K29" s="65"/>
      <c r="L29" s="65"/>
      <c r="M29" s="66"/>
      <c r="N29" s="66"/>
      <c r="O29" s="66"/>
      <c r="P29" s="66"/>
      <c r="Q29" s="66"/>
      <c r="R29" s="66"/>
      <c r="S29" s="66"/>
      <c r="T29" s="66"/>
      <c r="U29" s="66"/>
      <c r="V29" s="66"/>
      <c r="W29" s="66"/>
      <c r="X29" s="66"/>
      <c r="Y29" s="66"/>
      <c r="Z29" s="66"/>
      <c r="AA29" s="66"/>
      <c r="AB29" s="60"/>
      <c r="AC29" s="72"/>
      <c r="AD29" s="73"/>
      <c r="AE29" s="73"/>
      <c r="AF29" s="73"/>
      <c r="AG29" s="73"/>
      <c r="AH29" s="73"/>
      <c r="AI29" s="65"/>
      <c r="AJ29" s="65"/>
      <c r="AK29" s="65"/>
      <c r="AL29" s="66"/>
      <c r="AM29" s="66"/>
      <c r="AN29" s="66"/>
      <c r="AO29" s="66"/>
      <c r="AP29" s="66"/>
      <c r="AQ29" s="66"/>
      <c r="AR29" s="66"/>
      <c r="AS29" s="66"/>
      <c r="AT29" s="66"/>
      <c r="AU29" s="66"/>
      <c r="AV29" s="66"/>
      <c r="AW29" s="66"/>
      <c r="AX29" s="66"/>
      <c r="AY29" s="66"/>
      <c r="AZ29" s="74"/>
      <c r="BA29" s="102"/>
      <c r="BB29" s="83"/>
      <c r="BC29" s="203"/>
      <c r="BD29" s="83"/>
      <c r="BE29" s="87"/>
    </row>
    <row r="30" spans="1:57" ht="15" customHeight="1" thickBot="1" x14ac:dyDescent="0.45">
      <c r="A30" s="87"/>
      <c r="B30" s="206"/>
      <c r="C30" s="85"/>
      <c r="D30" s="48"/>
      <c r="E30" s="65"/>
      <c r="F30" s="65"/>
      <c r="G30" s="65"/>
      <c r="H30" s="65"/>
      <c r="I30" s="65"/>
      <c r="J30" s="65"/>
      <c r="K30" s="65"/>
      <c r="L30" s="65"/>
      <c r="M30" s="66"/>
      <c r="N30" s="66"/>
      <c r="O30" s="66"/>
      <c r="P30" s="66"/>
      <c r="Q30" s="66"/>
      <c r="R30" s="66"/>
      <c r="S30" s="66"/>
      <c r="T30" s="66"/>
      <c r="U30" s="66"/>
      <c r="V30" s="66"/>
      <c r="W30" s="66"/>
      <c r="X30" s="66"/>
      <c r="Y30" s="66"/>
      <c r="Z30" s="66"/>
      <c r="AA30" s="66"/>
      <c r="AB30" s="60"/>
      <c r="AC30" s="72"/>
      <c r="AD30" s="73"/>
      <c r="AE30" s="73"/>
      <c r="AF30" s="73"/>
      <c r="AG30" s="73"/>
      <c r="AH30" s="73"/>
      <c r="AI30" s="73"/>
      <c r="AJ30" s="73"/>
      <c r="AK30" s="73"/>
      <c r="AL30" s="74"/>
      <c r="AM30" s="74"/>
      <c r="AN30" s="74"/>
      <c r="AO30" s="74"/>
      <c r="AP30" s="74"/>
      <c r="AQ30" s="74"/>
      <c r="AR30" s="74"/>
      <c r="AS30" s="74"/>
      <c r="AT30" s="74"/>
      <c r="AU30" s="74"/>
      <c r="AV30" s="74"/>
      <c r="AW30" s="74"/>
      <c r="AX30" s="74"/>
      <c r="AY30" s="74"/>
      <c r="AZ30" s="74"/>
      <c r="BA30" s="102"/>
      <c r="BB30" s="83"/>
      <c r="BC30" s="203"/>
      <c r="BD30" s="83"/>
      <c r="BE30" s="87"/>
    </row>
    <row r="31" spans="1:57" ht="15" customHeight="1" x14ac:dyDescent="0.4">
      <c r="A31" s="91"/>
      <c r="B31" s="207"/>
      <c r="C31" s="92"/>
      <c r="D31" s="93"/>
      <c r="E31" s="82"/>
      <c r="F31" s="82"/>
      <c r="G31" s="82"/>
      <c r="H31" s="82"/>
      <c r="I31" s="82"/>
      <c r="J31" s="82"/>
      <c r="K31" s="82"/>
      <c r="L31" s="82"/>
      <c r="M31" s="83"/>
      <c r="N31" s="83"/>
      <c r="O31" s="83"/>
      <c r="P31" s="83"/>
      <c r="Q31" s="83"/>
      <c r="R31" s="83"/>
      <c r="S31" s="83"/>
      <c r="T31" s="83"/>
      <c r="U31" s="83"/>
      <c r="V31" s="83"/>
      <c r="W31" s="83"/>
      <c r="X31" s="83"/>
      <c r="Y31" s="83"/>
      <c r="Z31" s="83"/>
      <c r="AA31" s="83"/>
      <c r="AB31" s="62"/>
      <c r="AC31" s="62"/>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103"/>
      <c r="BB31" s="83"/>
      <c r="BC31" s="83"/>
      <c r="BD31" s="83"/>
      <c r="BE31" s="87"/>
    </row>
    <row r="32" spans="1:57" ht="9.6" customHeight="1" x14ac:dyDescent="0.4">
      <c r="A32" s="87"/>
      <c r="B32" s="85"/>
      <c r="C32" s="85"/>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104"/>
      <c r="BB32" s="85"/>
      <c r="BC32" s="85"/>
      <c r="BD32" s="85"/>
      <c r="BE32" s="87"/>
    </row>
    <row r="33" spans="1:57" ht="15" customHeight="1" thickBot="1" x14ac:dyDescent="0.45">
      <c r="A33" s="89"/>
      <c r="B33" s="205" t="s">
        <v>58</v>
      </c>
      <c r="C33" s="94"/>
      <c r="D33" s="81"/>
      <c r="E33" s="82"/>
      <c r="F33" s="82"/>
      <c r="G33" s="82"/>
      <c r="H33" s="82"/>
      <c r="I33" s="82"/>
      <c r="J33" s="82"/>
      <c r="K33" s="82"/>
      <c r="L33" s="82"/>
      <c r="M33" s="83"/>
      <c r="N33" s="83"/>
      <c r="O33" s="83"/>
      <c r="P33" s="83"/>
      <c r="Q33" s="83"/>
      <c r="R33" s="83"/>
      <c r="S33" s="83"/>
      <c r="T33" s="83"/>
      <c r="U33" s="83"/>
      <c r="V33" s="83"/>
      <c r="W33" s="83"/>
      <c r="X33" s="83"/>
      <c r="Y33" s="83"/>
      <c r="Z33" s="83"/>
      <c r="AA33" s="83"/>
      <c r="AB33" s="64"/>
      <c r="AC33" s="64"/>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101"/>
      <c r="BB33" s="83"/>
      <c r="BC33" s="83"/>
      <c r="BD33" s="167" t="e">
        <f>'Ref (comments)'!H7</f>
        <v>#DIV/0!</v>
      </c>
      <c r="BE33" s="87"/>
    </row>
    <row r="34" spans="1:57" ht="15" customHeight="1" thickBot="1" x14ac:dyDescent="0.45">
      <c r="A34" s="87"/>
      <c r="B34" s="206"/>
      <c r="C34" s="85"/>
      <c r="D34" s="48"/>
      <c r="E34" s="65" t="s">
        <v>216</v>
      </c>
      <c r="F34" s="65"/>
      <c r="G34" s="65"/>
      <c r="H34" s="65"/>
      <c r="I34" s="65"/>
      <c r="J34" s="65"/>
      <c r="K34" s="65"/>
      <c r="L34" s="65"/>
      <c r="M34" s="66"/>
      <c r="N34" s="66"/>
      <c r="O34" s="66"/>
      <c r="P34" s="66"/>
      <c r="Q34" s="66"/>
      <c r="R34" s="66"/>
      <c r="S34" s="66"/>
      <c r="T34" s="66"/>
      <c r="U34" s="66"/>
      <c r="V34" s="66"/>
      <c r="W34" s="66"/>
      <c r="X34" s="66"/>
      <c r="Y34" s="66"/>
      <c r="Z34" s="66"/>
      <c r="AA34" s="66"/>
      <c r="AB34" s="60"/>
      <c r="AC34" s="72"/>
      <c r="AD34" s="73" t="s">
        <v>217</v>
      </c>
      <c r="AE34" s="73"/>
      <c r="AF34" s="73"/>
      <c r="AG34" s="73"/>
      <c r="AH34" s="73"/>
      <c r="AI34" s="73"/>
      <c r="AJ34" s="73"/>
      <c r="AK34" s="73"/>
      <c r="AL34" s="74"/>
      <c r="AM34" s="74"/>
      <c r="AN34" s="74"/>
      <c r="AO34" s="74"/>
      <c r="AP34" s="74"/>
      <c r="AQ34" s="74"/>
      <c r="AR34" s="74"/>
      <c r="AS34" s="74"/>
      <c r="AT34" s="74"/>
      <c r="AU34" s="74"/>
      <c r="AV34" s="74"/>
      <c r="AW34" s="74"/>
      <c r="AX34" s="74"/>
      <c r="AY34" s="74"/>
      <c r="AZ34" s="74"/>
      <c r="BA34" s="102"/>
      <c r="BB34" s="83"/>
      <c r="BC34" s="203" t="e">
        <f>'Ref (comments)'!I7</f>
        <v>#DIV/0!</v>
      </c>
      <c r="BD34" s="83"/>
      <c r="BE34" s="87"/>
    </row>
    <row r="35" spans="1:57" ht="15" customHeight="1" thickBot="1" x14ac:dyDescent="0.45">
      <c r="A35" s="87"/>
      <c r="B35" s="206"/>
      <c r="C35" s="85"/>
      <c r="D35" s="48"/>
      <c r="E35" s="65"/>
      <c r="F35" s="65"/>
      <c r="G35" s="65"/>
      <c r="H35" s="65"/>
      <c r="I35" s="65"/>
      <c r="J35" s="65"/>
      <c r="K35" s="65"/>
      <c r="L35" s="65"/>
      <c r="M35" s="66"/>
      <c r="N35" s="66"/>
      <c r="O35" s="66"/>
      <c r="P35" s="66"/>
      <c r="Q35" s="66"/>
      <c r="R35" s="66"/>
      <c r="S35" s="66"/>
      <c r="T35" s="66"/>
      <c r="U35" s="66"/>
      <c r="V35" s="66"/>
      <c r="W35" s="66"/>
      <c r="X35" s="66"/>
      <c r="Y35" s="66"/>
      <c r="Z35" s="66"/>
      <c r="AA35" s="66"/>
      <c r="AB35" s="60"/>
      <c r="AC35" s="72"/>
      <c r="AD35" s="73"/>
      <c r="AE35" s="73"/>
      <c r="AF35" s="73"/>
      <c r="AG35" s="73"/>
      <c r="AH35" s="73"/>
      <c r="AI35" s="73"/>
      <c r="AJ35" s="73"/>
      <c r="AK35" s="73"/>
      <c r="AL35" s="74"/>
      <c r="AM35" s="74"/>
      <c r="AN35" s="74"/>
      <c r="AO35" s="74"/>
      <c r="AP35" s="74"/>
      <c r="AQ35" s="74"/>
      <c r="AR35" s="74"/>
      <c r="AS35" s="74"/>
      <c r="AT35" s="74"/>
      <c r="AU35" s="74"/>
      <c r="AV35" s="74"/>
      <c r="AW35" s="74"/>
      <c r="AX35" s="74"/>
      <c r="AY35" s="74"/>
      <c r="AZ35" s="74"/>
      <c r="BA35" s="102"/>
      <c r="BB35" s="83"/>
      <c r="BC35" s="203"/>
      <c r="BD35" s="83"/>
      <c r="BE35" s="87"/>
    </row>
    <row r="36" spans="1:57" ht="15" customHeight="1" thickBot="1" x14ac:dyDescent="0.45">
      <c r="A36" s="87"/>
      <c r="B36" s="206"/>
      <c r="C36" s="85"/>
      <c r="D36" s="48"/>
      <c r="E36" s="65"/>
      <c r="F36" s="70"/>
      <c r="G36" s="70"/>
      <c r="H36" s="70"/>
      <c r="I36" s="65"/>
      <c r="J36" s="65"/>
      <c r="K36" s="65"/>
      <c r="L36" s="65"/>
      <c r="M36" s="66"/>
      <c r="N36" s="66"/>
      <c r="O36" s="66"/>
      <c r="P36" s="66"/>
      <c r="Q36" s="66"/>
      <c r="R36" s="66"/>
      <c r="S36" s="66"/>
      <c r="T36" s="66"/>
      <c r="U36" s="66"/>
      <c r="V36" s="66"/>
      <c r="W36" s="66"/>
      <c r="X36" s="66"/>
      <c r="Y36" s="66"/>
      <c r="Z36" s="66"/>
      <c r="AA36" s="66"/>
      <c r="AB36" s="60"/>
      <c r="AC36" s="72"/>
      <c r="AD36" s="73"/>
      <c r="AE36" s="78"/>
      <c r="AF36" s="78"/>
      <c r="AG36" s="78"/>
      <c r="AH36" s="73"/>
      <c r="AI36" s="65"/>
      <c r="AJ36" s="65"/>
      <c r="AK36" s="65"/>
      <c r="AL36" s="66"/>
      <c r="AM36" s="66"/>
      <c r="AN36" s="66"/>
      <c r="AO36" s="66"/>
      <c r="AP36" s="66"/>
      <c r="AQ36" s="66"/>
      <c r="AR36" s="66"/>
      <c r="AS36" s="66"/>
      <c r="AT36" s="66"/>
      <c r="AU36" s="66"/>
      <c r="AV36" s="66"/>
      <c r="AW36" s="66"/>
      <c r="AX36" s="66"/>
      <c r="AY36" s="66"/>
      <c r="AZ36" s="74"/>
      <c r="BA36" s="102"/>
      <c r="BB36" s="83"/>
      <c r="BC36" s="203"/>
      <c r="BD36" s="83"/>
      <c r="BE36" s="87"/>
    </row>
    <row r="37" spans="1:57" ht="15" customHeight="1" thickBot="1" x14ac:dyDescent="0.45">
      <c r="A37" s="87"/>
      <c r="B37" s="206"/>
      <c r="C37" s="85"/>
      <c r="D37" s="48"/>
      <c r="E37" s="68"/>
      <c r="F37" s="136" t="e">
        <f>'Ref (graphs)'!$F7</f>
        <v>#DIV/0!</v>
      </c>
      <c r="G37" s="129"/>
      <c r="H37" s="130"/>
      <c r="I37" s="69"/>
      <c r="J37" s="65"/>
      <c r="K37" s="65"/>
      <c r="L37" s="65"/>
      <c r="M37" s="66"/>
      <c r="N37" s="66"/>
      <c r="O37" s="66"/>
      <c r="P37" s="66"/>
      <c r="Q37" s="66"/>
      <c r="R37" s="66"/>
      <c r="S37" s="66"/>
      <c r="T37" s="66"/>
      <c r="U37" s="66"/>
      <c r="V37" s="66"/>
      <c r="W37" s="66"/>
      <c r="X37" s="66"/>
      <c r="Y37" s="66"/>
      <c r="Z37" s="66"/>
      <c r="AA37" s="66"/>
      <c r="AB37" s="60"/>
      <c r="AC37" s="72"/>
      <c r="AD37" s="76"/>
      <c r="AE37" s="136" t="e">
        <f>'Ref (graphs)'!$F8</f>
        <v>#DIV/0!</v>
      </c>
      <c r="AF37" s="122"/>
      <c r="AG37" s="123"/>
      <c r="AH37" s="77"/>
      <c r="AI37" s="73"/>
      <c r="AJ37" s="73"/>
      <c r="AK37" s="73"/>
      <c r="AL37" s="74"/>
      <c r="AM37" s="74"/>
      <c r="AN37" s="74"/>
      <c r="AO37" s="74"/>
      <c r="AP37" s="74"/>
      <c r="AQ37" s="74"/>
      <c r="AR37" s="74"/>
      <c r="AS37" s="74"/>
      <c r="AT37" s="74"/>
      <c r="AU37" s="74"/>
      <c r="AV37" s="74"/>
      <c r="AW37" s="74"/>
      <c r="AX37" s="74"/>
      <c r="AY37" s="74"/>
      <c r="AZ37" s="74"/>
      <c r="BA37" s="102"/>
      <c r="BB37" s="83"/>
      <c r="BC37" s="203"/>
      <c r="BD37" s="83"/>
      <c r="BE37" s="87"/>
    </row>
    <row r="38" spans="1:57" ht="30" customHeight="1" thickBot="1" x14ac:dyDescent="0.45">
      <c r="A38" s="87"/>
      <c r="B38" s="206"/>
      <c r="C38" s="85"/>
      <c r="D38" s="48"/>
      <c r="E38" s="68"/>
      <c r="F38" s="131"/>
      <c r="G38" s="67" t="e">
        <f>'Ref (graphs)'!$E7</f>
        <v>#DIV/0!</v>
      </c>
      <c r="H38" s="132"/>
      <c r="I38" s="69"/>
      <c r="J38" s="65"/>
      <c r="K38" s="65"/>
      <c r="L38" s="65"/>
      <c r="M38" s="66"/>
      <c r="N38" s="66"/>
      <c r="O38" s="66"/>
      <c r="P38" s="66"/>
      <c r="Q38" s="66"/>
      <c r="R38" s="66"/>
      <c r="S38" s="66"/>
      <c r="T38" s="66"/>
      <c r="U38" s="66"/>
      <c r="V38" s="66"/>
      <c r="W38" s="66"/>
      <c r="X38" s="66"/>
      <c r="Y38" s="66"/>
      <c r="Z38" s="66"/>
      <c r="AA38" s="66"/>
      <c r="AB38" s="60"/>
      <c r="AC38" s="72"/>
      <c r="AD38" s="76"/>
      <c r="AE38" s="124"/>
      <c r="AF38" s="75" t="e">
        <f>'Ref (graphs)'!$E8</f>
        <v>#DIV/0!</v>
      </c>
      <c r="AG38" s="125"/>
      <c r="AH38" s="77"/>
      <c r="AI38" s="73"/>
      <c r="AJ38" s="73"/>
      <c r="AK38" s="73"/>
      <c r="AL38" s="74"/>
      <c r="AM38" s="74"/>
      <c r="AN38" s="74"/>
      <c r="AO38" s="74"/>
      <c r="AP38" s="74"/>
      <c r="AQ38" s="74"/>
      <c r="AR38" s="74"/>
      <c r="AS38" s="74"/>
      <c r="AT38" s="74"/>
      <c r="AU38" s="74"/>
      <c r="AV38" s="74"/>
      <c r="AW38" s="74"/>
      <c r="AX38" s="74"/>
      <c r="AY38" s="74"/>
      <c r="AZ38" s="74"/>
      <c r="BA38" s="102"/>
      <c r="BB38" s="83"/>
      <c r="BC38" s="203"/>
      <c r="BD38" s="83"/>
      <c r="BE38" s="87"/>
    </row>
    <row r="39" spans="1:57" ht="15" customHeight="1" thickBot="1" x14ac:dyDescent="0.45">
      <c r="A39" s="87"/>
      <c r="B39" s="206"/>
      <c r="C39" s="85"/>
      <c r="D39" s="48"/>
      <c r="E39" s="68"/>
      <c r="F39" s="133"/>
      <c r="G39" s="134"/>
      <c r="H39" s="135"/>
      <c r="I39" s="69"/>
      <c r="J39" s="65"/>
      <c r="K39" s="65"/>
      <c r="L39" s="65"/>
      <c r="M39" s="66"/>
      <c r="N39" s="66"/>
      <c r="O39" s="66"/>
      <c r="P39" s="66"/>
      <c r="Q39" s="66"/>
      <c r="R39" s="66"/>
      <c r="S39" s="66"/>
      <c r="T39" s="66"/>
      <c r="U39" s="66"/>
      <c r="V39" s="66"/>
      <c r="W39" s="66"/>
      <c r="X39" s="66"/>
      <c r="Y39" s="66"/>
      <c r="Z39" s="66"/>
      <c r="AA39" s="66"/>
      <c r="AB39" s="60"/>
      <c r="AC39" s="72"/>
      <c r="AD39" s="76"/>
      <c r="AE39" s="126"/>
      <c r="AF39" s="127"/>
      <c r="AG39" s="128"/>
      <c r="AH39" s="77"/>
      <c r="AI39" s="73"/>
      <c r="AJ39" s="73"/>
      <c r="AK39" s="73"/>
      <c r="AL39" s="74"/>
      <c r="AM39" s="74"/>
      <c r="AN39" s="74"/>
      <c r="AO39" s="74"/>
      <c r="AP39" s="74"/>
      <c r="AQ39" s="74"/>
      <c r="AR39" s="74"/>
      <c r="AS39" s="74"/>
      <c r="AT39" s="74"/>
      <c r="AU39" s="74"/>
      <c r="AV39" s="74"/>
      <c r="AW39" s="74"/>
      <c r="AX39" s="74"/>
      <c r="AY39" s="74"/>
      <c r="AZ39" s="74"/>
      <c r="BA39" s="102"/>
      <c r="BB39" s="83"/>
      <c r="BC39" s="203"/>
      <c r="BD39" s="83"/>
      <c r="BE39" s="87"/>
    </row>
    <row r="40" spans="1:57" ht="15" customHeight="1" thickBot="1" x14ac:dyDescent="0.45">
      <c r="A40" s="87"/>
      <c r="B40" s="206"/>
      <c r="C40" s="85"/>
      <c r="D40" s="48"/>
      <c r="E40" s="65"/>
      <c r="F40" s="71"/>
      <c r="G40" s="71"/>
      <c r="H40" s="71"/>
      <c r="I40" s="65"/>
      <c r="J40" s="65"/>
      <c r="K40" s="65"/>
      <c r="L40" s="65"/>
      <c r="M40" s="66"/>
      <c r="N40" s="66"/>
      <c r="O40" s="66"/>
      <c r="P40" s="66"/>
      <c r="Q40" s="66"/>
      <c r="R40" s="66"/>
      <c r="S40" s="66"/>
      <c r="T40" s="66"/>
      <c r="U40" s="66"/>
      <c r="V40" s="66"/>
      <c r="W40" s="66"/>
      <c r="X40" s="66"/>
      <c r="Y40" s="66"/>
      <c r="Z40" s="66"/>
      <c r="AA40" s="66"/>
      <c r="AB40" s="60"/>
      <c r="AC40" s="72"/>
      <c r="AD40" s="73"/>
      <c r="AE40" s="79"/>
      <c r="AF40" s="79"/>
      <c r="AG40" s="79"/>
      <c r="AH40" s="73"/>
      <c r="AI40" s="73"/>
      <c r="AJ40" s="73"/>
      <c r="AK40" s="73"/>
      <c r="AL40" s="74"/>
      <c r="AM40" s="74"/>
      <c r="AN40" s="74"/>
      <c r="AO40" s="74"/>
      <c r="AP40" s="74"/>
      <c r="AQ40" s="74"/>
      <c r="AR40" s="74"/>
      <c r="AS40" s="74"/>
      <c r="AT40" s="74"/>
      <c r="AU40" s="74"/>
      <c r="AV40" s="74"/>
      <c r="AW40" s="74"/>
      <c r="AX40" s="74"/>
      <c r="AY40" s="74"/>
      <c r="AZ40" s="74"/>
      <c r="BA40" s="102"/>
      <c r="BB40" s="83"/>
      <c r="BC40" s="203"/>
      <c r="BD40" s="83"/>
      <c r="BE40" s="87"/>
    </row>
    <row r="41" spans="1:57" ht="15" customHeight="1" thickBot="1" x14ac:dyDescent="0.45">
      <c r="A41" s="87"/>
      <c r="B41" s="206"/>
      <c r="C41" s="85"/>
      <c r="D41" s="48"/>
      <c r="E41" s="65"/>
      <c r="F41" s="65"/>
      <c r="G41" s="65"/>
      <c r="H41" s="65"/>
      <c r="I41" s="65"/>
      <c r="J41" s="65"/>
      <c r="K41" s="65"/>
      <c r="L41" s="65"/>
      <c r="M41" s="66"/>
      <c r="N41" s="66"/>
      <c r="O41" s="66"/>
      <c r="P41" s="66"/>
      <c r="Q41" s="66"/>
      <c r="R41" s="66"/>
      <c r="S41" s="66"/>
      <c r="T41" s="66"/>
      <c r="U41" s="66"/>
      <c r="V41" s="66"/>
      <c r="W41" s="66"/>
      <c r="X41" s="66"/>
      <c r="Y41" s="66"/>
      <c r="Z41" s="66"/>
      <c r="AA41" s="66"/>
      <c r="AB41" s="60"/>
      <c r="AC41" s="72"/>
      <c r="AD41" s="73"/>
      <c r="AE41" s="73"/>
      <c r="AF41" s="73"/>
      <c r="AG41" s="73"/>
      <c r="AH41" s="73"/>
      <c r="AI41" s="73"/>
      <c r="AJ41" s="73"/>
      <c r="AK41" s="73"/>
      <c r="AL41" s="74"/>
      <c r="AM41" s="74"/>
      <c r="AN41" s="74"/>
      <c r="AO41" s="74"/>
      <c r="AP41" s="74"/>
      <c r="AQ41" s="74"/>
      <c r="AR41" s="74"/>
      <c r="AS41" s="74"/>
      <c r="AT41" s="74"/>
      <c r="AU41" s="74"/>
      <c r="AV41" s="74"/>
      <c r="AW41" s="74"/>
      <c r="AX41" s="74"/>
      <c r="AY41" s="74"/>
      <c r="AZ41" s="74"/>
      <c r="BA41" s="102"/>
      <c r="BB41" s="83"/>
      <c r="BC41" s="203"/>
      <c r="BD41" s="83"/>
      <c r="BE41" s="87"/>
    </row>
    <row r="42" spans="1:57" ht="15" customHeight="1" thickBot="1" x14ac:dyDescent="0.45">
      <c r="A42" s="87"/>
      <c r="B42" s="206"/>
      <c r="C42" s="85"/>
      <c r="D42" s="48"/>
      <c r="E42" s="65"/>
      <c r="F42" s="65"/>
      <c r="G42" s="65"/>
      <c r="H42" s="65"/>
      <c r="I42" s="65"/>
      <c r="J42" s="65"/>
      <c r="K42" s="65"/>
      <c r="L42" s="65"/>
      <c r="M42" s="66"/>
      <c r="N42" s="66"/>
      <c r="O42" s="66"/>
      <c r="P42" s="66"/>
      <c r="Q42" s="66"/>
      <c r="R42" s="66"/>
      <c r="S42" s="66"/>
      <c r="T42" s="66"/>
      <c r="U42" s="66"/>
      <c r="V42" s="66"/>
      <c r="W42" s="66"/>
      <c r="X42" s="66"/>
      <c r="Y42" s="66"/>
      <c r="Z42" s="66"/>
      <c r="AA42" s="66"/>
      <c r="AB42" s="60"/>
      <c r="AC42" s="72"/>
      <c r="AD42" s="73"/>
      <c r="AE42" s="73"/>
      <c r="AF42" s="73"/>
      <c r="AG42" s="73"/>
      <c r="AH42" s="73"/>
      <c r="AI42" s="73"/>
      <c r="AJ42" s="73"/>
      <c r="AK42" s="73"/>
      <c r="AL42" s="74"/>
      <c r="AM42" s="74"/>
      <c r="AN42" s="74"/>
      <c r="AO42" s="74"/>
      <c r="AP42" s="74"/>
      <c r="AQ42" s="74"/>
      <c r="AR42" s="74"/>
      <c r="AS42" s="74"/>
      <c r="AT42" s="74"/>
      <c r="AU42" s="74"/>
      <c r="AV42" s="74"/>
      <c r="AW42" s="74"/>
      <c r="AX42" s="74"/>
      <c r="AY42" s="74"/>
      <c r="AZ42" s="74"/>
      <c r="BA42" s="102"/>
      <c r="BB42" s="83"/>
      <c r="BC42" s="203"/>
      <c r="BD42" s="83"/>
      <c r="BE42" s="87"/>
    </row>
    <row r="43" spans="1:57" ht="15" customHeight="1" thickBot="1" x14ac:dyDescent="0.45">
      <c r="A43" s="87"/>
      <c r="B43" s="206"/>
      <c r="C43" s="85"/>
      <c r="D43" s="48"/>
      <c r="E43" s="65"/>
      <c r="F43" s="65"/>
      <c r="G43" s="65"/>
      <c r="H43" s="65"/>
      <c r="I43" s="65"/>
      <c r="J43" s="65"/>
      <c r="K43" s="65"/>
      <c r="L43" s="65"/>
      <c r="M43" s="66"/>
      <c r="N43" s="66"/>
      <c r="O43" s="66"/>
      <c r="P43" s="66"/>
      <c r="Q43" s="66"/>
      <c r="R43" s="66"/>
      <c r="S43" s="66"/>
      <c r="T43" s="66"/>
      <c r="U43" s="66"/>
      <c r="V43" s="66"/>
      <c r="W43" s="66"/>
      <c r="X43" s="66"/>
      <c r="Y43" s="66"/>
      <c r="Z43" s="66"/>
      <c r="AA43" s="66"/>
      <c r="AB43" s="60"/>
      <c r="AC43" s="72"/>
      <c r="AD43" s="73"/>
      <c r="AE43" s="73"/>
      <c r="AF43" s="73"/>
      <c r="AG43" s="73"/>
      <c r="AH43" s="73"/>
      <c r="AI43" s="73"/>
      <c r="AJ43" s="73"/>
      <c r="AK43" s="73"/>
      <c r="AL43" s="74"/>
      <c r="AM43" s="74"/>
      <c r="AN43" s="74"/>
      <c r="AO43" s="74"/>
      <c r="AP43" s="74"/>
      <c r="AQ43" s="74"/>
      <c r="AR43" s="74"/>
      <c r="AS43" s="74"/>
      <c r="AT43" s="74"/>
      <c r="AU43" s="74"/>
      <c r="AV43" s="74"/>
      <c r="AW43" s="74"/>
      <c r="AX43" s="74"/>
      <c r="AY43" s="74"/>
      <c r="AZ43" s="74"/>
      <c r="BA43" s="102"/>
      <c r="BB43" s="83"/>
      <c r="BC43" s="203"/>
      <c r="BD43" s="83"/>
      <c r="BE43" s="87"/>
    </row>
    <row r="44" spans="1:57" ht="15" customHeight="1" thickBot="1" x14ac:dyDescent="0.45">
      <c r="A44" s="87"/>
      <c r="B44" s="206"/>
      <c r="C44" s="85"/>
      <c r="D44" s="48"/>
      <c r="E44" s="65"/>
      <c r="F44" s="65"/>
      <c r="G44" s="65"/>
      <c r="H44" s="65"/>
      <c r="I44" s="65"/>
      <c r="J44" s="65"/>
      <c r="K44" s="65"/>
      <c r="L44" s="65"/>
      <c r="M44" s="66"/>
      <c r="N44" s="66"/>
      <c r="O44" s="66"/>
      <c r="P44" s="66"/>
      <c r="Q44" s="66"/>
      <c r="R44" s="66"/>
      <c r="S44" s="66"/>
      <c r="T44" s="66"/>
      <c r="U44" s="66"/>
      <c r="V44" s="66"/>
      <c r="W44" s="66"/>
      <c r="X44" s="66"/>
      <c r="Y44" s="66"/>
      <c r="Z44" s="66"/>
      <c r="AA44" s="66"/>
      <c r="AB44" s="60"/>
      <c r="AC44" s="72"/>
      <c r="AD44" s="73"/>
      <c r="AE44" s="73"/>
      <c r="AF44" s="73"/>
      <c r="AG44" s="73"/>
      <c r="AH44" s="73"/>
      <c r="AI44" s="73"/>
      <c r="AJ44" s="73"/>
      <c r="AK44" s="73"/>
      <c r="AL44" s="74"/>
      <c r="AM44" s="74"/>
      <c r="AN44" s="74"/>
      <c r="AO44" s="74"/>
      <c r="AP44" s="74"/>
      <c r="AQ44" s="74"/>
      <c r="AR44" s="74"/>
      <c r="AS44" s="74"/>
      <c r="AT44" s="74"/>
      <c r="AU44" s="74"/>
      <c r="AV44" s="74"/>
      <c r="AW44" s="74"/>
      <c r="AX44" s="74"/>
      <c r="AY44" s="74"/>
      <c r="AZ44" s="74"/>
      <c r="BA44" s="102"/>
      <c r="BB44" s="83"/>
      <c r="BC44" s="203"/>
      <c r="BD44" s="83"/>
      <c r="BE44" s="87"/>
    </row>
    <row r="45" spans="1:57" ht="15" customHeight="1" thickBot="1" x14ac:dyDescent="0.45">
      <c r="A45" s="87"/>
      <c r="B45" s="206"/>
      <c r="C45" s="85"/>
      <c r="D45" s="48"/>
      <c r="E45" s="65"/>
      <c r="F45" s="65"/>
      <c r="G45" s="65"/>
      <c r="H45" s="65"/>
      <c r="I45" s="65"/>
      <c r="J45" s="65"/>
      <c r="K45" s="65"/>
      <c r="L45" s="65"/>
      <c r="M45" s="66"/>
      <c r="N45" s="66"/>
      <c r="O45" s="66"/>
      <c r="P45" s="66"/>
      <c r="Q45" s="66"/>
      <c r="R45" s="66"/>
      <c r="S45" s="66"/>
      <c r="T45" s="66"/>
      <c r="U45" s="66"/>
      <c r="V45" s="66"/>
      <c r="W45" s="66"/>
      <c r="X45" s="66"/>
      <c r="Y45" s="66"/>
      <c r="Z45" s="66"/>
      <c r="AA45" s="66"/>
      <c r="AB45" s="60"/>
      <c r="AC45" s="72"/>
      <c r="AD45" s="73"/>
      <c r="AE45" s="73"/>
      <c r="AF45" s="73"/>
      <c r="AG45" s="73"/>
      <c r="AH45" s="73"/>
      <c r="AI45" s="65"/>
      <c r="AJ45" s="65"/>
      <c r="AK45" s="65"/>
      <c r="AL45" s="66"/>
      <c r="AM45" s="66"/>
      <c r="AN45" s="66"/>
      <c r="AO45" s="66"/>
      <c r="AP45" s="66"/>
      <c r="AQ45" s="66"/>
      <c r="AR45" s="66"/>
      <c r="AS45" s="66"/>
      <c r="AT45" s="66"/>
      <c r="AU45" s="66"/>
      <c r="AV45" s="66"/>
      <c r="AW45" s="66"/>
      <c r="AX45" s="66"/>
      <c r="AY45" s="66"/>
      <c r="AZ45" s="74"/>
      <c r="BA45" s="102"/>
      <c r="BB45" s="83"/>
      <c r="BC45" s="203"/>
      <c r="BD45" s="83"/>
      <c r="BE45" s="87"/>
    </row>
    <row r="46" spans="1:57" ht="15" customHeight="1" thickBot="1" x14ac:dyDescent="0.45">
      <c r="A46" s="87"/>
      <c r="B46" s="206"/>
      <c r="C46" s="85"/>
      <c r="D46" s="48"/>
      <c r="E46" s="65"/>
      <c r="F46" s="65"/>
      <c r="G46" s="65"/>
      <c r="H46" s="65"/>
      <c r="I46" s="65"/>
      <c r="J46" s="65"/>
      <c r="K46" s="65"/>
      <c r="L46" s="65"/>
      <c r="M46" s="66"/>
      <c r="N46" s="66"/>
      <c r="O46" s="66"/>
      <c r="P46" s="66"/>
      <c r="Q46" s="66"/>
      <c r="R46" s="66"/>
      <c r="S46" s="66"/>
      <c r="T46" s="66"/>
      <c r="U46" s="66"/>
      <c r="V46" s="66"/>
      <c r="W46" s="66"/>
      <c r="X46" s="66"/>
      <c r="Y46" s="66"/>
      <c r="Z46" s="66"/>
      <c r="AA46" s="66"/>
      <c r="AB46" s="60"/>
      <c r="AC46" s="72"/>
      <c r="AD46" s="73"/>
      <c r="AE46" s="73"/>
      <c r="AF46" s="73"/>
      <c r="AG46" s="73"/>
      <c r="AH46" s="73"/>
      <c r="AI46" s="73"/>
      <c r="AJ46" s="73"/>
      <c r="AK46" s="73"/>
      <c r="AL46" s="74"/>
      <c r="AM46" s="74"/>
      <c r="AN46" s="74"/>
      <c r="AO46" s="74"/>
      <c r="AP46" s="74"/>
      <c r="AQ46" s="74"/>
      <c r="AR46" s="74"/>
      <c r="AS46" s="74"/>
      <c r="AT46" s="74"/>
      <c r="AU46" s="74"/>
      <c r="AV46" s="74"/>
      <c r="AW46" s="74"/>
      <c r="AX46" s="74"/>
      <c r="AY46" s="74"/>
      <c r="AZ46" s="74"/>
      <c r="BA46" s="102"/>
      <c r="BB46" s="83"/>
      <c r="BC46" s="203"/>
      <c r="BD46" s="83"/>
      <c r="BE46" s="87"/>
    </row>
    <row r="47" spans="1:57" ht="15" customHeight="1" x14ac:dyDescent="0.4">
      <c r="A47" s="91"/>
      <c r="B47" s="207"/>
      <c r="C47" s="92"/>
      <c r="D47" s="93"/>
      <c r="E47" s="82"/>
      <c r="F47" s="82"/>
      <c r="G47" s="82"/>
      <c r="H47" s="82"/>
      <c r="I47" s="82"/>
      <c r="J47" s="82"/>
      <c r="K47" s="82"/>
      <c r="L47" s="82"/>
      <c r="M47" s="83"/>
      <c r="N47" s="83"/>
      <c r="O47" s="83"/>
      <c r="P47" s="83"/>
      <c r="Q47" s="83"/>
      <c r="R47" s="83"/>
      <c r="S47" s="83"/>
      <c r="T47" s="83"/>
      <c r="U47" s="83"/>
      <c r="V47" s="83"/>
      <c r="W47" s="83"/>
      <c r="X47" s="83"/>
      <c r="Y47" s="83"/>
      <c r="Z47" s="83"/>
      <c r="AA47" s="83"/>
      <c r="AB47" s="62"/>
      <c r="AC47" s="62"/>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103"/>
      <c r="BB47" s="83"/>
      <c r="BC47" s="83"/>
      <c r="BD47" s="83"/>
      <c r="BE47" s="87"/>
    </row>
    <row r="48" spans="1:57" ht="9.6" customHeight="1" x14ac:dyDescent="0.4">
      <c r="A48" s="87"/>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104"/>
      <c r="BB48" s="85"/>
      <c r="BC48" s="86"/>
      <c r="BD48" s="85"/>
      <c r="BE48" s="87"/>
    </row>
    <row r="49" spans="1:57" ht="15" customHeight="1" thickBot="1" x14ac:dyDescent="0.45">
      <c r="A49" s="89"/>
      <c r="B49" s="205" t="s">
        <v>72</v>
      </c>
      <c r="C49" s="94"/>
      <c r="D49" s="81"/>
      <c r="E49" s="82"/>
      <c r="F49" s="82"/>
      <c r="G49" s="82"/>
      <c r="H49" s="82"/>
      <c r="I49" s="82"/>
      <c r="J49" s="82"/>
      <c r="K49" s="82"/>
      <c r="L49" s="82"/>
      <c r="M49" s="83"/>
      <c r="N49" s="83"/>
      <c r="O49" s="83"/>
      <c r="P49" s="83"/>
      <c r="Q49" s="83"/>
      <c r="R49" s="83"/>
      <c r="S49" s="83"/>
      <c r="T49" s="83"/>
      <c r="U49" s="83"/>
      <c r="V49" s="83"/>
      <c r="W49" s="83"/>
      <c r="X49" s="83"/>
      <c r="Y49" s="83"/>
      <c r="Z49" s="83"/>
      <c r="AA49" s="83"/>
      <c r="AB49" s="64"/>
      <c r="AC49" s="64"/>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101"/>
      <c r="BB49" s="83"/>
      <c r="BC49" s="83"/>
      <c r="BD49" s="167" t="e">
        <f>'Ref (comments)'!H9</f>
        <v>#DIV/0!</v>
      </c>
      <c r="BE49" s="87"/>
    </row>
    <row r="50" spans="1:57" ht="15" customHeight="1" thickBot="1" x14ac:dyDescent="0.45">
      <c r="A50" s="90"/>
      <c r="B50" s="206"/>
      <c r="C50" s="85"/>
      <c r="D50" s="48"/>
      <c r="E50" s="65" t="s">
        <v>218</v>
      </c>
      <c r="F50" s="65"/>
      <c r="G50" s="65"/>
      <c r="H50" s="65"/>
      <c r="I50" s="65"/>
      <c r="J50" s="65"/>
      <c r="K50" s="65"/>
      <c r="L50" s="65"/>
      <c r="M50" s="66"/>
      <c r="N50" s="66"/>
      <c r="O50" s="66"/>
      <c r="P50" s="66"/>
      <c r="Q50" s="66"/>
      <c r="R50" s="66"/>
      <c r="S50" s="66"/>
      <c r="T50" s="66"/>
      <c r="U50" s="66"/>
      <c r="V50" s="66"/>
      <c r="W50" s="66"/>
      <c r="X50" s="66"/>
      <c r="Y50" s="66"/>
      <c r="Z50" s="66"/>
      <c r="AA50" s="66"/>
      <c r="AB50" s="60"/>
      <c r="AC50" s="72"/>
      <c r="AD50" s="73" t="s">
        <v>219</v>
      </c>
      <c r="AE50" s="73"/>
      <c r="AF50" s="73"/>
      <c r="AG50" s="73"/>
      <c r="AH50" s="73"/>
      <c r="AI50" s="73"/>
      <c r="AJ50" s="73"/>
      <c r="AK50" s="73"/>
      <c r="AL50" s="74"/>
      <c r="AM50" s="74"/>
      <c r="AN50" s="74"/>
      <c r="AO50" s="74"/>
      <c r="AP50" s="74"/>
      <c r="AQ50" s="74"/>
      <c r="AR50" s="74"/>
      <c r="AS50" s="74"/>
      <c r="AT50" s="74"/>
      <c r="AU50" s="74"/>
      <c r="AV50" s="74"/>
      <c r="AW50" s="74"/>
      <c r="AX50" s="74"/>
      <c r="AY50" s="74"/>
      <c r="AZ50" s="74"/>
      <c r="BA50" s="102"/>
      <c r="BB50" s="83"/>
      <c r="BC50" s="203" t="e">
        <f>'Ref (comments)'!I9</f>
        <v>#DIV/0!</v>
      </c>
      <c r="BD50" s="83"/>
      <c r="BE50" s="87"/>
    </row>
    <row r="51" spans="1:57" ht="15" customHeight="1" thickBot="1" x14ac:dyDescent="0.45">
      <c r="A51" s="90"/>
      <c r="B51" s="206"/>
      <c r="C51" s="85"/>
      <c r="D51" s="48"/>
      <c r="E51" s="65"/>
      <c r="F51" s="65"/>
      <c r="G51" s="65"/>
      <c r="H51" s="65"/>
      <c r="I51" s="65"/>
      <c r="J51" s="65"/>
      <c r="K51" s="65"/>
      <c r="L51" s="65"/>
      <c r="M51" s="66"/>
      <c r="N51" s="66"/>
      <c r="O51" s="66"/>
      <c r="P51" s="66"/>
      <c r="Q51" s="66"/>
      <c r="R51" s="66"/>
      <c r="S51" s="66"/>
      <c r="T51" s="66"/>
      <c r="U51" s="66"/>
      <c r="V51" s="66"/>
      <c r="W51" s="66"/>
      <c r="X51" s="66"/>
      <c r="Y51" s="66"/>
      <c r="Z51" s="66"/>
      <c r="AA51" s="66"/>
      <c r="AB51" s="60"/>
      <c r="AC51" s="72"/>
      <c r="AD51" s="73"/>
      <c r="AE51" s="73"/>
      <c r="AF51" s="73"/>
      <c r="AG51" s="73"/>
      <c r="AH51" s="73"/>
      <c r="AI51" s="73"/>
      <c r="AJ51" s="73"/>
      <c r="AK51" s="73"/>
      <c r="AL51" s="74"/>
      <c r="AM51" s="74"/>
      <c r="AN51" s="74"/>
      <c r="AO51" s="74"/>
      <c r="AP51" s="74"/>
      <c r="AQ51" s="74"/>
      <c r="AR51" s="74"/>
      <c r="AS51" s="74"/>
      <c r="AT51" s="74"/>
      <c r="AU51" s="74"/>
      <c r="AV51" s="74"/>
      <c r="AW51" s="74"/>
      <c r="AX51" s="74"/>
      <c r="AY51" s="74"/>
      <c r="AZ51" s="74"/>
      <c r="BA51" s="102"/>
      <c r="BB51" s="83"/>
      <c r="BC51" s="203"/>
      <c r="BD51" s="83"/>
      <c r="BE51" s="87"/>
    </row>
    <row r="52" spans="1:57" ht="15" customHeight="1" thickBot="1" x14ac:dyDescent="0.45">
      <c r="A52" s="90"/>
      <c r="B52" s="206"/>
      <c r="C52" s="85"/>
      <c r="D52" s="48"/>
      <c r="E52" s="65"/>
      <c r="F52" s="70"/>
      <c r="G52" s="70"/>
      <c r="H52" s="70"/>
      <c r="I52" s="65"/>
      <c r="J52" s="65"/>
      <c r="K52" s="65"/>
      <c r="L52" s="65"/>
      <c r="M52" s="66"/>
      <c r="N52" s="66"/>
      <c r="O52" s="66"/>
      <c r="P52" s="66"/>
      <c r="Q52" s="66"/>
      <c r="R52" s="66"/>
      <c r="S52" s="66"/>
      <c r="T52" s="66"/>
      <c r="U52" s="66"/>
      <c r="V52" s="66"/>
      <c r="W52" s="66"/>
      <c r="X52" s="66"/>
      <c r="Y52" s="66"/>
      <c r="Z52" s="66"/>
      <c r="AA52" s="66"/>
      <c r="AB52" s="60"/>
      <c r="AC52" s="72"/>
      <c r="AD52" s="73"/>
      <c r="AE52" s="78"/>
      <c r="AF52" s="78"/>
      <c r="AG52" s="78"/>
      <c r="AH52" s="73"/>
      <c r="AI52" s="65"/>
      <c r="AJ52" s="65"/>
      <c r="AK52" s="65"/>
      <c r="AL52" s="66"/>
      <c r="AM52" s="66"/>
      <c r="AN52" s="66"/>
      <c r="AO52" s="66"/>
      <c r="AP52" s="66"/>
      <c r="AQ52" s="66"/>
      <c r="AR52" s="66"/>
      <c r="AS52" s="66"/>
      <c r="AT52" s="66"/>
      <c r="AU52" s="66"/>
      <c r="AV52" s="66"/>
      <c r="AW52" s="66"/>
      <c r="AX52" s="66"/>
      <c r="AY52" s="66"/>
      <c r="AZ52" s="74"/>
      <c r="BA52" s="102"/>
      <c r="BB52" s="83"/>
      <c r="BC52" s="203"/>
      <c r="BD52" s="83"/>
      <c r="BE52" s="87"/>
    </row>
    <row r="53" spans="1:57" ht="15" customHeight="1" thickBot="1" x14ac:dyDescent="0.45">
      <c r="A53" s="90"/>
      <c r="B53" s="206"/>
      <c r="C53" s="85"/>
      <c r="D53" s="48"/>
      <c r="E53" s="68"/>
      <c r="F53" s="136" t="e">
        <f>'Ref (graphs)'!$F9</f>
        <v>#DIV/0!</v>
      </c>
      <c r="G53" s="129"/>
      <c r="H53" s="130"/>
      <c r="I53" s="69"/>
      <c r="J53" s="65"/>
      <c r="K53" s="65"/>
      <c r="L53" s="65"/>
      <c r="M53" s="66"/>
      <c r="N53" s="66"/>
      <c r="O53" s="66"/>
      <c r="P53" s="66"/>
      <c r="Q53" s="66"/>
      <c r="R53" s="66"/>
      <c r="S53" s="66"/>
      <c r="T53" s="66"/>
      <c r="U53" s="66"/>
      <c r="V53" s="66"/>
      <c r="W53" s="66"/>
      <c r="X53" s="66"/>
      <c r="Y53" s="66"/>
      <c r="Z53" s="66"/>
      <c r="AA53" s="66"/>
      <c r="AB53" s="60"/>
      <c r="AC53" s="72"/>
      <c r="AD53" s="76"/>
      <c r="AE53" s="136" t="e">
        <f>'Ref (graphs)'!$F10</f>
        <v>#DIV/0!</v>
      </c>
      <c r="AF53" s="122"/>
      <c r="AG53" s="123"/>
      <c r="AH53" s="77"/>
      <c r="AI53" s="73"/>
      <c r="AJ53" s="73"/>
      <c r="AK53" s="73"/>
      <c r="AL53" s="74"/>
      <c r="AM53" s="74"/>
      <c r="AN53" s="74"/>
      <c r="AO53" s="74"/>
      <c r="AP53" s="74"/>
      <c r="AQ53" s="74"/>
      <c r="AR53" s="74"/>
      <c r="AS53" s="74"/>
      <c r="AT53" s="74"/>
      <c r="AU53" s="74"/>
      <c r="AV53" s="74"/>
      <c r="AW53" s="74"/>
      <c r="AX53" s="74"/>
      <c r="AY53" s="74"/>
      <c r="AZ53" s="74"/>
      <c r="BA53" s="102"/>
      <c r="BB53" s="83"/>
      <c r="BC53" s="203"/>
      <c r="BD53" s="83"/>
      <c r="BE53" s="87"/>
    </row>
    <row r="54" spans="1:57" ht="30" customHeight="1" thickBot="1" x14ac:dyDescent="0.45">
      <c r="A54" s="90"/>
      <c r="B54" s="206"/>
      <c r="C54" s="85"/>
      <c r="D54" s="48"/>
      <c r="E54" s="68"/>
      <c r="F54" s="131"/>
      <c r="G54" s="67" t="e">
        <f>'Ref (graphs)'!$E9</f>
        <v>#DIV/0!</v>
      </c>
      <c r="H54" s="132"/>
      <c r="I54" s="69"/>
      <c r="J54" s="65"/>
      <c r="K54" s="65"/>
      <c r="L54" s="65"/>
      <c r="M54" s="66"/>
      <c r="N54" s="66"/>
      <c r="O54" s="66"/>
      <c r="P54" s="66"/>
      <c r="Q54" s="66"/>
      <c r="R54" s="66"/>
      <c r="S54" s="66"/>
      <c r="T54" s="66"/>
      <c r="U54" s="66"/>
      <c r="V54" s="66"/>
      <c r="W54" s="66"/>
      <c r="X54" s="66"/>
      <c r="Y54" s="66"/>
      <c r="Z54" s="66"/>
      <c r="AA54" s="66"/>
      <c r="AB54" s="60"/>
      <c r="AC54" s="72"/>
      <c r="AD54" s="76"/>
      <c r="AE54" s="124"/>
      <c r="AF54" s="75" t="e">
        <f>'Ref (graphs)'!$E10</f>
        <v>#DIV/0!</v>
      </c>
      <c r="AG54" s="125"/>
      <c r="AH54" s="77"/>
      <c r="AI54" s="73"/>
      <c r="AJ54" s="73"/>
      <c r="AK54" s="73"/>
      <c r="AL54" s="74"/>
      <c r="AM54" s="74"/>
      <c r="AN54" s="74"/>
      <c r="AO54" s="74"/>
      <c r="AP54" s="74"/>
      <c r="AQ54" s="74"/>
      <c r="AR54" s="74"/>
      <c r="AS54" s="74"/>
      <c r="AT54" s="74"/>
      <c r="AU54" s="74"/>
      <c r="AV54" s="74"/>
      <c r="AW54" s="74"/>
      <c r="AX54" s="74"/>
      <c r="AY54" s="74"/>
      <c r="AZ54" s="74"/>
      <c r="BA54" s="102"/>
      <c r="BB54" s="83"/>
      <c r="BC54" s="203"/>
      <c r="BD54" s="83"/>
      <c r="BE54" s="87"/>
    </row>
    <row r="55" spans="1:57" ht="15" customHeight="1" thickBot="1" x14ac:dyDescent="0.45">
      <c r="A55" s="90"/>
      <c r="B55" s="206"/>
      <c r="C55" s="85"/>
      <c r="D55" s="48"/>
      <c r="E55" s="68"/>
      <c r="F55" s="133"/>
      <c r="G55" s="134"/>
      <c r="H55" s="135"/>
      <c r="I55" s="69"/>
      <c r="J55" s="65"/>
      <c r="K55" s="65"/>
      <c r="L55" s="65"/>
      <c r="M55" s="66"/>
      <c r="N55" s="66"/>
      <c r="O55" s="66"/>
      <c r="P55" s="66"/>
      <c r="Q55" s="66"/>
      <c r="R55" s="66"/>
      <c r="S55" s="66"/>
      <c r="T55" s="66"/>
      <c r="U55" s="66"/>
      <c r="V55" s="66"/>
      <c r="W55" s="66"/>
      <c r="X55" s="66"/>
      <c r="Y55" s="66"/>
      <c r="Z55" s="66"/>
      <c r="AA55" s="66"/>
      <c r="AB55" s="60"/>
      <c r="AC55" s="72"/>
      <c r="AD55" s="76"/>
      <c r="AE55" s="126"/>
      <c r="AF55" s="127"/>
      <c r="AG55" s="128"/>
      <c r="AH55" s="77"/>
      <c r="AI55" s="73"/>
      <c r="AJ55" s="73"/>
      <c r="AK55" s="73"/>
      <c r="AL55" s="74"/>
      <c r="AM55" s="74"/>
      <c r="AN55" s="74"/>
      <c r="AO55" s="74"/>
      <c r="AP55" s="74"/>
      <c r="AQ55" s="74"/>
      <c r="AR55" s="74"/>
      <c r="AS55" s="74"/>
      <c r="AT55" s="74"/>
      <c r="AU55" s="74"/>
      <c r="AV55" s="74"/>
      <c r="AW55" s="74"/>
      <c r="AX55" s="74"/>
      <c r="AY55" s="74"/>
      <c r="AZ55" s="74"/>
      <c r="BA55" s="102"/>
      <c r="BB55" s="83"/>
      <c r="BC55" s="203"/>
      <c r="BD55" s="83"/>
      <c r="BE55" s="87"/>
    </row>
    <row r="56" spans="1:57" ht="15" customHeight="1" thickBot="1" x14ac:dyDescent="0.45">
      <c r="A56" s="90"/>
      <c r="B56" s="206"/>
      <c r="C56" s="85"/>
      <c r="D56" s="48"/>
      <c r="E56" s="65"/>
      <c r="F56" s="71"/>
      <c r="G56" s="71"/>
      <c r="H56" s="71"/>
      <c r="I56" s="65"/>
      <c r="J56" s="65"/>
      <c r="K56" s="65"/>
      <c r="L56" s="65"/>
      <c r="M56" s="66"/>
      <c r="N56" s="66"/>
      <c r="O56" s="66"/>
      <c r="P56" s="66"/>
      <c r="Q56" s="66"/>
      <c r="R56" s="66"/>
      <c r="S56" s="66"/>
      <c r="T56" s="66"/>
      <c r="U56" s="66"/>
      <c r="V56" s="66"/>
      <c r="W56" s="66"/>
      <c r="X56" s="66"/>
      <c r="Y56" s="66"/>
      <c r="Z56" s="66"/>
      <c r="AA56" s="66"/>
      <c r="AB56" s="60"/>
      <c r="AC56" s="72"/>
      <c r="AD56" s="73"/>
      <c r="AE56" s="79"/>
      <c r="AF56" s="79"/>
      <c r="AG56" s="79"/>
      <c r="AH56" s="73"/>
      <c r="AI56" s="73"/>
      <c r="AJ56" s="73"/>
      <c r="AK56" s="73"/>
      <c r="AL56" s="74"/>
      <c r="AM56" s="74"/>
      <c r="AN56" s="74"/>
      <c r="AO56" s="74"/>
      <c r="AP56" s="74"/>
      <c r="AQ56" s="74"/>
      <c r="AR56" s="74"/>
      <c r="AS56" s="74"/>
      <c r="AT56" s="74"/>
      <c r="AU56" s="74"/>
      <c r="AV56" s="74"/>
      <c r="AW56" s="74"/>
      <c r="AX56" s="74"/>
      <c r="AY56" s="74"/>
      <c r="AZ56" s="74"/>
      <c r="BA56" s="102"/>
      <c r="BB56" s="83"/>
      <c r="BC56" s="203"/>
      <c r="BD56" s="83"/>
      <c r="BE56" s="87"/>
    </row>
    <row r="57" spans="1:57" ht="15" customHeight="1" thickBot="1" x14ac:dyDescent="0.45">
      <c r="A57" s="90"/>
      <c r="B57" s="206"/>
      <c r="C57" s="85"/>
      <c r="D57" s="48"/>
      <c r="E57" s="65"/>
      <c r="F57" s="65"/>
      <c r="G57" s="65"/>
      <c r="H57" s="65"/>
      <c r="I57" s="65"/>
      <c r="J57" s="65"/>
      <c r="K57" s="65"/>
      <c r="L57" s="65"/>
      <c r="M57" s="66"/>
      <c r="N57" s="66"/>
      <c r="O57" s="66"/>
      <c r="P57" s="66"/>
      <c r="Q57" s="66"/>
      <c r="R57" s="66"/>
      <c r="S57" s="66"/>
      <c r="T57" s="66"/>
      <c r="U57" s="66"/>
      <c r="V57" s="66"/>
      <c r="W57" s="66"/>
      <c r="X57" s="66"/>
      <c r="Y57" s="66"/>
      <c r="Z57" s="66"/>
      <c r="AA57" s="66"/>
      <c r="AB57" s="60"/>
      <c r="AC57" s="72"/>
      <c r="AD57" s="73"/>
      <c r="AE57" s="73"/>
      <c r="AF57" s="73"/>
      <c r="AG57" s="73"/>
      <c r="AH57" s="73"/>
      <c r="AI57" s="73"/>
      <c r="AJ57" s="73"/>
      <c r="AK57" s="73"/>
      <c r="AL57" s="74"/>
      <c r="AM57" s="74"/>
      <c r="AN57" s="74"/>
      <c r="AO57" s="74"/>
      <c r="AP57" s="74"/>
      <c r="AQ57" s="74"/>
      <c r="AR57" s="74"/>
      <c r="AS57" s="74"/>
      <c r="AT57" s="74"/>
      <c r="AU57" s="74"/>
      <c r="AV57" s="74"/>
      <c r="AW57" s="74"/>
      <c r="AX57" s="74"/>
      <c r="AY57" s="74"/>
      <c r="AZ57" s="74"/>
      <c r="BA57" s="102"/>
      <c r="BB57" s="83"/>
      <c r="BC57" s="203"/>
      <c r="BD57" s="83"/>
      <c r="BE57" s="87"/>
    </row>
    <row r="58" spans="1:57" ht="15" customHeight="1" thickBot="1" x14ac:dyDescent="0.45">
      <c r="A58" s="90"/>
      <c r="B58" s="206"/>
      <c r="C58" s="85"/>
      <c r="D58" s="48"/>
      <c r="E58" s="65"/>
      <c r="F58" s="65"/>
      <c r="G58" s="65"/>
      <c r="H58" s="65"/>
      <c r="I58" s="65"/>
      <c r="J58" s="65"/>
      <c r="K58" s="65"/>
      <c r="L58" s="65"/>
      <c r="M58" s="66"/>
      <c r="N58" s="66"/>
      <c r="O58" s="66"/>
      <c r="P58" s="66"/>
      <c r="Q58" s="66"/>
      <c r="R58" s="66"/>
      <c r="S58" s="66"/>
      <c r="T58" s="66"/>
      <c r="U58" s="66"/>
      <c r="V58" s="66"/>
      <c r="W58" s="66"/>
      <c r="X58" s="66"/>
      <c r="Y58" s="66"/>
      <c r="Z58" s="66"/>
      <c r="AA58" s="66"/>
      <c r="AB58" s="60"/>
      <c r="AC58" s="72"/>
      <c r="AD58" s="73"/>
      <c r="AE58" s="73"/>
      <c r="AF58" s="73"/>
      <c r="AG58" s="73"/>
      <c r="AH58" s="73"/>
      <c r="AI58" s="73"/>
      <c r="AJ58" s="73"/>
      <c r="AK58" s="73"/>
      <c r="AL58" s="74"/>
      <c r="AM58" s="74"/>
      <c r="AN58" s="74"/>
      <c r="AO58" s="74"/>
      <c r="AP58" s="74"/>
      <c r="AQ58" s="74"/>
      <c r="AR58" s="74"/>
      <c r="AS58" s="74"/>
      <c r="AT58" s="74"/>
      <c r="AU58" s="74"/>
      <c r="AV58" s="74"/>
      <c r="AW58" s="74"/>
      <c r="AX58" s="74"/>
      <c r="AY58" s="74"/>
      <c r="AZ58" s="74"/>
      <c r="BA58" s="102"/>
      <c r="BB58" s="83"/>
      <c r="BC58" s="203"/>
      <c r="BD58" s="83"/>
      <c r="BE58" s="87"/>
    </row>
    <row r="59" spans="1:57" ht="15" customHeight="1" thickBot="1" x14ac:dyDescent="0.45">
      <c r="A59" s="90"/>
      <c r="B59" s="206"/>
      <c r="C59" s="85"/>
      <c r="D59" s="48"/>
      <c r="E59" s="65"/>
      <c r="F59" s="65"/>
      <c r="G59" s="65"/>
      <c r="H59" s="65"/>
      <c r="I59" s="65"/>
      <c r="J59" s="65"/>
      <c r="K59" s="65"/>
      <c r="L59" s="65"/>
      <c r="M59" s="66"/>
      <c r="N59" s="66"/>
      <c r="O59" s="66"/>
      <c r="P59" s="66"/>
      <c r="Q59" s="66"/>
      <c r="R59" s="66"/>
      <c r="S59" s="66"/>
      <c r="T59" s="66"/>
      <c r="U59" s="66"/>
      <c r="V59" s="66"/>
      <c r="W59" s="66"/>
      <c r="X59" s="66"/>
      <c r="Y59" s="66"/>
      <c r="Z59" s="66"/>
      <c r="AA59" s="66"/>
      <c r="AB59" s="60"/>
      <c r="AC59" s="72"/>
      <c r="AD59" s="73"/>
      <c r="AE59" s="73"/>
      <c r="AF59" s="73"/>
      <c r="AG59" s="73"/>
      <c r="AH59" s="73"/>
      <c r="AI59" s="73"/>
      <c r="AJ59" s="73"/>
      <c r="AK59" s="73"/>
      <c r="AL59" s="74"/>
      <c r="AM59" s="74"/>
      <c r="AN59" s="74"/>
      <c r="AO59" s="74"/>
      <c r="AP59" s="74"/>
      <c r="AQ59" s="74"/>
      <c r="AR59" s="74"/>
      <c r="AS59" s="74"/>
      <c r="AT59" s="74"/>
      <c r="AU59" s="74"/>
      <c r="AV59" s="74"/>
      <c r="AW59" s="74"/>
      <c r="AX59" s="74"/>
      <c r="AY59" s="74"/>
      <c r="AZ59" s="74"/>
      <c r="BA59" s="102"/>
      <c r="BB59" s="83"/>
      <c r="BC59" s="203"/>
      <c r="BD59" s="83"/>
      <c r="BE59" s="87"/>
    </row>
    <row r="60" spans="1:57" ht="15" customHeight="1" thickBot="1" x14ac:dyDescent="0.45">
      <c r="A60" s="90"/>
      <c r="B60" s="206"/>
      <c r="C60" s="85"/>
      <c r="D60" s="48"/>
      <c r="E60" s="65"/>
      <c r="F60" s="65"/>
      <c r="G60" s="65"/>
      <c r="H60" s="65"/>
      <c r="I60" s="65"/>
      <c r="J60" s="65"/>
      <c r="K60" s="65"/>
      <c r="L60" s="65"/>
      <c r="M60" s="66"/>
      <c r="N60" s="66"/>
      <c r="O60" s="66"/>
      <c r="P60" s="66"/>
      <c r="Q60" s="66"/>
      <c r="R60" s="66"/>
      <c r="S60" s="66"/>
      <c r="T60" s="66"/>
      <c r="U60" s="66"/>
      <c r="V60" s="66"/>
      <c r="W60" s="66"/>
      <c r="X60" s="66"/>
      <c r="Y60" s="66"/>
      <c r="Z60" s="66"/>
      <c r="AA60" s="66"/>
      <c r="AB60" s="60"/>
      <c r="AC60" s="72"/>
      <c r="AD60" s="73"/>
      <c r="AE60" s="73"/>
      <c r="AF60" s="73"/>
      <c r="AG60" s="73"/>
      <c r="AH60" s="73"/>
      <c r="AI60" s="73"/>
      <c r="AJ60" s="73"/>
      <c r="AK60" s="73"/>
      <c r="AL60" s="74"/>
      <c r="AM60" s="74"/>
      <c r="AN60" s="74"/>
      <c r="AO60" s="74"/>
      <c r="AP60" s="74"/>
      <c r="AQ60" s="74"/>
      <c r="AR60" s="74"/>
      <c r="AS60" s="74"/>
      <c r="AT60" s="74"/>
      <c r="AU60" s="74"/>
      <c r="AV60" s="74"/>
      <c r="AW60" s="74"/>
      <c r="AX60" s="74"/>
      <c r="AY60" s="74"/>
      <c r="AZ60" s="74"/>
      <c r="BA60" s="102"/>
      <c r="BB60" s="83"/>
      <c r="BC60" s="203"/>
      <c r="BD60" s="83"/>
      <c r="BE60" s="87"/>
    </row>
    <row r="61" spans="1:57" ht="15" customHeight="1" thickBot="1" x14ac:dyDescent="0.45">
      <c r="A61" s="90"/>
      <c r="B61" s="206"/>
      <c r="C61" s="85"/>
      <c r="D61" s="48"/>
      <c r="E61" s="65"/>
      <c r="F61" s="65"/>
      <c r="G61" s="65"/>
      <c r="H61" s="65"/>
      <c r="I61" s="65"/>
      <c r="J61" s="65"/>
      <c r="K61" s="65"/>
      <c r="L61" s="65"/>
      <c r="M61" s="66"/>
      <c r="N61" s="66"/>
      <c r="O61" s="66"/>
      <c r="P61" s="66"/>
      <c r="Q61" s="66"/>
      <c r="R61" s="66"/>
      <c r="S61" s="66"/>
      <c r="T61" s="66"/>
      <c r="U61" s="66"/>
      <c r="V61" s="66"/>
      <c r="W61" s="66"/>
      <c r="X61" s="66"/>
      <c r="Y61" s="66"/>
      <c r="Z61" s="66"/>
      <c r="AA61" s="66"/>
      <c r="AB61" s="60"/>
      <c r="AC61" s="72"/>
      <c r="AD61" s="73"/>
      <c r="AE61" s="73"/>
      <c r="AF61" s="73"/>
      <c r="AG61" s="73"/>
      <c r="AH61" s="73"/>
      <c r="AI61" s="65"/>
      <c r="AJ61" s="65"/>
      <c r="AK61" s="65"/>
      <c r="AL61" s="66"/>
      <c r="AM61" s="66"/>
      <c r="AN61" s="66"/>
      <c r="AO61" s="66"/>
      <c r="AP61" s="66"/>
      <c r="AQ61" s="66"/>
      <c r="AR61" s="66"/>
      <c r="AS61" s="66"/>
      <c r="AT61" s="66"/>
      <c r="AU61" s="66"/>
      <c r="AV61" s="66"/>
      <c r="AW61" s="66"/>
      <c r="AX61" s="66"/>
      <c r="AY61" s="66"/>
      <c r="AZ61" s="74"/>
      <c r="BA61" s="102"/>
      <c r="BB61" s="83"/>
      <c r="BC61" s="203"/>
      <c r="BD61" s="83"/>
      <c r="BE61" s="87"/>
    </row>
    <row r="62" spans="1:57" ht="15" customHeight="1" thickBot="1" x14ac:dyDescent="0.45">
      <c r="A62" s="90"/>
      <c r="B62" s="206"/>
      <c r="C62" s="85"/>
      <c r="D62" s="48"/>
      <c r="E62" s="65"/>
      <c r="F62" s="65"/>
      <c r="G62" s="65"/>
      <c r="H62" s="65"/>
      <c r="I62" s="65"/>
      <c r="J62" s="65"/>
      <c r="K62" s="65"/>
      <c r="L62" s="65"/>
      <c r="M62" s="66"/>
      <c r="N62" s="66"/>
      <c r="O62" s="66"/>
      <c r="P62" s="66"/>
      <c r="Q62" s="66"/>
      <c r="R62" s="66"/>
      <c r="S62" s="66"/>
      <c r="T62" s="66"/>
      <c r="U62" s="66"/>
      <c r="V62" s="66"/>
      <c r="W62" s="66"/>
      <c r="X62" s="66"/>
      <c r="Y62" s="66"/>
      <c r="Z62" s="66"/>
      <c r="AA62" s="66"/>
      <c r="AB62" s="60"/>
      <c r="AC62" s="72"/>
      <c r="AD62" s="73"/>
      <c r="AE62" s="73"/>
      <c r="AF62" s="73"/>
      <c r="AG62" s="73"/>
      <c r="AH62" s="73"/>
      <c r="AI62" s="73"/>
      <c r="AJ62" s="73"/>
      <c r="AK62" s="73"/>
      <c r="AL62" s="74"/>
      <c r="AM62" s="74"/>
      <c r="AN62" s="74"/>
      <c r="AO62" s="74"/>
      <c r="AP62" s="74"/>
      <c r="AQ62" s="74"/>
      <c r="AR62" s="74"/>
      <c r="AS62" s="74"/>
      <c r="AT62" s="74"/>
      <c r="AU62" s="74"/>
      <c r="AV62" s="74"/>
      <c r="AW62" s="74"/>
      <c r="AX62" s="74"/>
      <c r="AY62" s="74"/>
      <c r="AZ62" s="74"/>
      <c r="BA62" s="102"/>
      <c r="BB62" s="83"/>
      <c r="BC62" s="203"/>
      <c r="BD62" s="83"/>
      <c r="BE62" s="87"/>
    </row>
    <row r="63" spans="1:57" ht="15" customHeight="1" x14ac:dyDescent="0.4">
      <c r="A63" s="95"/>
      <c r="B63" s="207"/>
      <c r="C63" s="92"/>
      <c r="D63" s="93"/>
      <c r="E63" s="82"/>
      <c r="F63" s="82"/>
      <c r="G63" s="82"/>
      <c r="H63" s="82"/>
      <c r="I63" s="82"/>
      <c r="J63" s="82"/>
      <c r="K63" s="82"/>
      <c r="L63" s="82"/>
      <c r="M63" s="83"/>
      <c r="N63" s="83"/>
      <c r="O63" s="83"/>
      <c r="P63" s="83"/>
      <c r="Q63" s="83"/>
      <c r="R63" s="83"/>
      <c r="S63" s="83"/>
      <c r="T63" s="83"/>
      <c r="U63" s="83"/>
      <c r="V63" s="83"/>
      <c r="W63" s="83"/>
      <c r="X63" s="83"/>
      <c r="Y63" s="83"/>
      <c r="Z63" s="83"/>
      <c r="AA63" s="83"/>
      <c r="AB63" s="62"/>
      <c r="AC63" s="62"/>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103"/>
      <c r="BB63" s="83"/>
      <c r="BC63" s="83"/>
      <c r="BD63" s="83"/>
      <c r="BE63" s="87"/>
    </row>
    <row r="64" spans="1:57" ht="9.6" customHeight="1" x14ac:dyDescent="0.4">
      <c r="A64" s="90"/>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104"/>
      <c r="BB64" s="85"/>
      <c r="BC64" s="86"/>
      <c r="BD64" s="85"/>
      <c r="BE64" s="87"/>
    </row>
    <row r="65" spans="1:57" ht="15" customHeight="1" x14ac:dyDescent="0.4">
      <c r="A65" s="96"/>
      <c r="B65" s="205" t="s">
        <v>87</v>
      </c>
      <c r="C65" s="94"/>
      <c r="D65" s="81"/>
      <c r="E65" s="82"/>
      <c r="F65" s="82"/>
      <c r="G65" s="82"/>
      <c r="H65" s="82"/>
      <c r="I65" s="82"/>
      <c r="J65" s="82"/>
      <c r="K65" s="82"/>
      <c r="L65" s="82"/>
      <c r="M65" s="83"/>
      <c r="N65" s="83"/>
      <c r="O65" s="83"/>
      <c r="P65" s="83"/>
      <c r="Q65" s="83"/>
      <c r="R65" s="83"/>
      <c r="S65" s="83"/>
      <c r="T65" s="83"/>
      <c r="U65" s="83"/>
      <c r="V65" s="83"/>
      <c r="W65" s="83"/>
      <c r="X65" s="83"/>
      <c r="Y65" s="83"/>
      <c r="Z65" s="83"/>
      <c r="AA65" s="83"/>
      <c r="AB65" s="64"/>
      <c r="AC65" s="64"/>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101"/>
      <c r="BB65" s="83"/>
      <c r="BC65" s="83"/>
      <c r="BD65" s="167" t="e">
        <f>'Ref (comments)'!H11</f>
        <v>#DIV/0!</v>
      </c>
      <c r="BE65" s="87"/>
    </row>
    <row r="66" spans="1:57" ht="15" customHeight="1" x14ac:dyDescent="0.4">
      <c r="A66" s="90"/>
      <c r="B66" s="206"/>
      <c r="C66" s="85"/>
      <c r="D66" s="48"/>
      <c r="E66" s="65" t="s">
        <v>220</v>
      </c>
      <c r="F66" s="65"/>
      <c r="G66" s="65"/>
      <c r="H66" s="65"/>
      <c r="I66" s="65"/>
      <c r="J66" s="65"/>
      <c r="K66" s="65"/>
      <c r="L66" s="65"/>
      <c r="M66" s="66"/>
      <c r="N66" s="66"/>
      <c r="O66" s="66"/>
      <c r="P66" s="66"/>
      <c r="Q66" s="66"/>
      <c r="R66" s="66"/>
      <c r="S66" s="66"/>
      <c r="T66" s="66"/>
      <c r="U66" s="66"/>
      <c r="V66" s="66"/>
      <c r="W66" s="66"/>
      <c r="X66" s="66"/>
      <c r="Y66" s="66"/>
      <c r="Z66" s="66"/>
      <c r="AA66" s="66"/>
      <c r="AB66" s="60"/>
      <c r="AC66" s="72"/>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102"/>
      <c r="BB66" s="83"/>
      <c r="BC66" s="203" t="e">
        <f>'Ref (comments)'!I11</f>
        <v>#DIV/0!</v>
      </c>
      <c r="BD66" s="83"/>
      <c r="BE66" s="87"/>
    </row>
    <row r="67" spans="1:57" ht="15" customHeight="1" x14ac:dyDescent="0.4">
      <c r="A67" s="90"/>
      <c r="B67" s="206"/>
      <c r="C67" s="85"/>
      <c r="D67" s="48"/>
      <c r="E67" s="65"/>
      <c r="F67" s="65"/>
      <c r="G67" s="65"/>
      <c r="H67" s="65"/>
      <c r="I67" s="65"/>
      <c r="J67" s="65"/>
      <c r="K67" s="65"/>
      <c r="L67" s="65"/>
      <c r="M67" s="66"/>
      <c r="N67" s="66"/>
      <c r="O67" s="66"/>
      <c r="P67" s="66"/>
      <c r="Q67" s="66"/>
      <c r="R67" s="66"/>
      <c r="S67" s="66"/>
      <c r="T67" s="66"/>
      <c r="U67" s="66"/>
      <c r="V67" s="66"/>
      <c r="W67" s="66"/>
      <c r="X67" s="66"/>
      <c r="Y67" s="66"/>
      <c r="Z67" s="66"/>
      <c r="AA67" s="66"/>
      <c r="AB67" s="60"/>
      <c r="AC67" s="72"/>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102"/>
      <c r="BB67" s="83"/>
      <c r="BC67" s="203"/>
      <c r="BD67" s="83"/>
      <c r="BE67" s="87"/>
    </row>
    <row r="68" spans="1:57" ht="15" customHeight="1" thickBot="1" x14ac:dyDescent="0.45">
      <c r="A68" s="90"/>
      <c r="B68" s="206"/>
      <c r="C68" s="85"/>
      <c r="D68" s="48"/>
      <c r="E68" s="65"/>
      <c r="F68" s="70"/>
      <c r="G68" s="70"/>
      <c r="H68" s="70"/>
      <c r="I68" s="65"/>
      <c r="J68" s="65"/>
      <c r="K68" s="65"/>
      <c r="L68" s="65"/>
      <c r="M68" s="66"/>
      <c r="N68" s="66"/>
      <c r="O68" s="66"/>
      <c r="P68" s="66"/>
      <c r="Q68" s="66"/>
      <c r="R68" s="66"/>
      <c r="S68" s="66"/>
      <c r="T68" s="66"/>
      <c r="U68" s="66"/>
      <c r="V68" s="66"/>
      <c r="W68" s="66"/>
      <c r="X68" s="66"/>
      <c r="Y68" s="66"/>
      <c r="Z68" s="66"/>
      <c r="AA68" s="66"/>
      <c r="AB68" s="60"/>
      <c r="AC68" s="72"/>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102"/>
      <c r="BB68" s="83"/>
      <c r="BC68" s="203"/>
      <c r="BD68" s="83"/>
      <c r="BE68" s="87"/>
    </row>
    <row r="69" spans="1:57" ht="15" customHeight="1" x14ac:dyDescent="0.4">
      <c r="A69" s="90"/>
      <c r="B69" s="206"/>
      <c r="C69" s="85"/>
      <c r="D69" s="48"/>
      <c r="E69" s="68"/>
      <c r="F69" s="136" t="e">
        <f>'Ref (graphs)'!$F11</f>
        <v>#DIV/0!</v>
      </c>
      <c r="G69" s="129"/>
      <c r="H69" s="130"/>
      <c r="I69" s="69"/>
      <c r="J69" s="65"/>
      <c r="K69" s="65"/>
      <c r="L69" s="65"/>
      <c r="M69" s="66"/>
      <c r="N69" s="66"/>
      <c r="O69" s="66"/>
      <c r="P69" s="66"/>
      <c r="Q69" s="66"/>
      <c r="R69" s="66"/>
      <c r="S69" s="66"/>
      <c r="T69" s="66"/>
      <c r="U69" s="66"/>
      <c r="V69" s="66"/>
      <c r="W69" s="66"/>
      <c r="X69" s="66"/>
      <c r="Y69" s="66"/>
      <c r="Z69" s="66"/>
      <c r="AA69" s="66"/>
      <c r="AB69" s="60"/>
      <c r="AC69" s="72"/>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102"/>
      <c r="BB69" s="83"/>
      <c r="BC69" s="203"/>
      <c r="BD69" s="83"/>
      <c r="BE69" s="87"/>
    </row>
    <row r="70" spans="1:57" ht="30" customHeight="1" x14ac:dyDescent="0.4">
      <c r="A70" s="90"/>
      <c r="B70" s="206"/>
      <c r="C70" s="85"/>
      <c r="D70" s="48"/>
      <c r="E70" s="68"/>
      <c r="F70" s="131"/>
      <c r="G70" s="67" t="e">
        <f>'Ref (graphs)'!$E11</f>
        <v>#DIV/0!</v>
      </c>
      <c r="H70" s="132"/>
      <c r="I70" s="69"/>
      <c r="J70" s="65"/>
      <c r="K70" s="65"/>
      <c r="L70" s="65"/>
      <c r="M70" s="66"/>
      <c r="N70" s="66"/>
      <c r="O70" s="66"/>
      <c r="P70" s="66"/>
      <c r="Q70" s="66"/>
      <c r="R70" s="66"/>
      <c r="S70" s="66"/>
      <c r="T70" s="66"/>
      <c r="U70" s="66"/>
      <c r="V70" s="66"/>
      <c r="W70" s="66"/>
      <c r="X70" s="66"/>
      <c r="Y70" s="66"/>
      <c r="Z70" s="66"/>
      <c r="AA70" s="66"/>
      <c r="AB70" s="60"/>
      <c r="AC70" s="72"/>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102"/>
      <c r="BB70" s="83"/>
      <c r="BC70" s="203"/>
      <c r="BD70" s="83"/>
      <c r="BE70" s="87"/>
    </row>
    <row r="71" spans="1:57" ht="15" customHeight="1" thickBot="1" x14ac:dyDescent="0.45">
      <c r="A71" s="90"/>
      <c r="B71" s="206"/>
      <c r="C71" s="85"/>
      <c r="D71" s="48"/>
      <c r="E71" s="68"/>
      <c r="F71" s="133"/>
      <c r="G71" s="134"/>
      <c r="H71" s="135"/>
      <c r="I71" s="69"/>
      <c r="J71" s="65"/>
      <c r="K71" s="65"/>
      <c r="L71" s="65"/>
      <c r="M71" s="66"/>
      <c r="N71" s="66"/>
      <c r="O71" s="66"/>
      <c r="P71" s="66"/>
      <c r="Q71" s="66"/>
      <c r="R71" s="66"/>
      <c r="S71" s="66"/>
      <c r="T71" s="66"/>
      <c r="U71" s="66"/>
      <c r="V71" s="66"/>
      <c r="W71" s="66"/>
      <c r="X71" s="66"/>
      <c r="Y71" s="66"/>
      <c r="Z71" s="66"/>
      <c r="AA71" s="66"/>
      <c r="AB71" s="60"/>
      <c r="AC71" s="72"/>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102"/>
      <c r="BB71" s="83"/>
      <c r="BC71" s="203"/>
      <c r="BD71" s="83"/>
      <c r="BE71" s="87"/>
    </row>
    <row r="72" spans="1:57" ht="15" customHeight="1" x14ac:dyDescent="0.4">
      <c r="A72" s="90"/>
      <c r="B72" s="206"/>
      <c r="C72" s="85"/>
      <c r="D72" s="48"/>
      <c r="E72" s="65"/>
      <c r="F72" s="71"/>
      <c r="G72" s="71"/>
      <c r="H72" s="71"/>
      <c r="I72" s="65"/>
      <c r="J72" s="65"/>
      <c r="K72" s="65"/>
      <c r="L72" s="65"/>
      <c r="M72" s="66"/>
      <c r="N72" s="66"/>
      <c r="O72" s="66"/>
      <c r="P72" s="66"/>
      <c r="Q72" s="66"/>
      <c r="R72" s="66"/>
      <c r="S72" s="66"/>
      <c r="T72" s="66"/>
      <c r="U72" s="66"/>
      <c r="V72" s="66"/>
      <c r="W72" s="66"/>
      <c r="X72" s="66"/>
      <c r="Y72" s="66"/>
      <c r="Z72" s="66"/>
      <c r="AA72" s="66"/>
      <c r="AB72" s="60"/>
      <c r="AC72" s="72"/>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102"/>
      <c r="BB72" s="83"/>
      <c r="BC72" s="203"/>
      <c r="BD72" s="83"/>
      <c r="BE72" s="87"/>
    </row>
    <row r="73" spans="1:57" ht="15" customHeight="1" x14ac:dyDescent="0.4">
      <c r="A73" s="90"/>
      <c r="B73" s="206"/>
      <c r="C73" s="85"/>
      <c r="D73" s="48"/>
      <c r="E73" s="65"/>
      <c r="F73" s="65"/>
      <c r="G73" s="65"/>
      <c r="H73" s="65"/>
      <c r="I73" s="65"/>
      <c r="J73" s="65"/>
      <c r="K73" s="65"/>
      <c r="L73" s="65"/>
      <c r="M73" s="66"/>
      <c r="N73" s="66"/>
      <c r="O73" s="66"/>
      <c r="P73" s="66"/>
      <c r="Q73" s="66"/>
      <c r="R73" s="66"/>
      <c r="S73" s="66"/>
      <c r="T73" s="66"/>
      <c r="U73" s="66"/>
      <c r="V73" s="66"/>
      <c r="W73" s="66"/>
      <c r="X73" s="66"/>
      <c r="Y73" s="66"/>
      <c r="Z73" s="66"/>
      <c r="AA73" s="66"/>
      <c r="AB73" s="60"/>
      <c r="AC73" s="72"/>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102"/>
      <c r="BB73" s="83"/>
      <c r="BC73" s="203"/>
      <c r="BD73" s="83"/>
      <c r="BE73" s="87"/>
    </row>
    <row r="74" spans="1:57" ht="15" customHeight="1" x14ac:dyDescent="0.4">
      <c r="A74" s="90"/>
      <c r="B74" s="206"/>
      <c r="C74" s="85"/>
      <c r="D74" s="48"/>
      <c r="E74" s="65"/>
      <c r="F74" s="65"/>
      <c r="G74" s="65"/>
      <c r="H74" s="65"/>
      <c r="I74" s="65"/>
      <c r="J74" s="65"/>
      <c r="K74" s="65"/>
      <c r="L74" s="65"/>
      <c r="M74" s="66"/>
      <c r="N74" s="66"/>
      <c r="O74" s="66"/>
      <c r="P74" s="66"/>
      <c r="Q74" s="66"/>
      <c r="R74" s="66"/>
      <c r="S74" s="66"/>
      <c r="T74" s="66"/>
      <c r="U74" s="66"/>
      <c r="V74" s="66"/>
      <c r="W74" s="66"/>
      <c r="X74" s="66"/>
      <c r="Y74" s="66"/>
      <c r="Z74" s="66"/>
      <c r="AA74" s="66"/>
      <c r="AB74" s="60"/>
      <c r="AC74" s="72"/>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102"/>
      <c r="BB74" s="83"/>
      <c r="BC74" s="203"/>
      <c r="BD74" s="83"/>
      <c r="BE74" s="87"/>
    </row>
    <row r="75" spans="1:57" ht="15" customHeight="1" x14ac:dyDescent="0.4">
      <c r="A75" s="90"/>
      <c r="B75" s="206"/>
      <c r="C75" s="85"/>
      <c r="D75" s="48"/>
      <c r="E75" s="65"/>
      <c r="F75" s="65"/>
      <c r="G75" s="65"/>
      <c r="H75" s="65"/>
      <c r="I75" s="65"/>
      <c r="J75" s="65"/>
      <c r="K75" s="65"/>
      <c r="L75" s="65"/>
      <c r="M75" s="66"/>
      <c r="N75" s="66"/>
      <c r="O75" s="66"/>
      <c r="P75" s="66"/>
      <c r="Q75" s="66"/>
      <c r="R75" s="66"/>
      <c r="S75" s="66"/>
      <c r="T75" s="66"/>
      <c r="U75" s="66"/>
      <c r="V75" s="66"/>
      <c r="W75" s="66"/>
      <c r="X75" s="66"/>
      <c r="Y75" s="66"/>
      <c r="Z75" s="66"/>
      <c r="AA75" s="66"/>
      <c r="AB75" s="60"/>
      <c r="AC75" s="72"/>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102"/>
      <c r="BB75" s="83"/>
      <c r="BC75" s="203"/>
      <c r="BD75" s="83"/>
      <c r="BE75" s="87"/>
    </row>
    <row r="76" spans="1:57" ht="15" customHeight="1" x14ac:dyDescent="0.4">
      <c r="A76" s="90"/>
      <c r="B76" s="206"/>
      <c r="C76" s="85"/>
      <c r="D76" s="48"/>
      <c r="E76" s="65"/>
      <c r="F76" s="65"/>
      <c r="G76" s="65"/>
      <c r="H76" s="65"/>
      <c r="I76" s="65"/>
      <c r="J76" s="65"/>
      <c r="K76" s="65"/>
      <c r="L76" s="65"/>
      <c r="M76" s="66"/>
      <c r="N76" s="66"/>
      <c r="O76" s="66"/>
      <c r="P76" s="66"/>
      <c r="Q76" s="66"/>
      <c r="R76" s="66"/>
      <c r="S76" s="66"/>
      <c r="T76" s="66"/>
      <c r="U76" s="66"/>
      <c r="V76" s="66"/>
      <c r="W76" s="66"/>
      <c r="X76" s="66"/>
      <c r="Y76" s="66"/>
      <c r="Z76" s="66"/>
      <c r="AA76" s="66"/>
      <c r="AB76" s="60"/>
      <c r="AC76" s="72"/>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102"/>
      <c r="BB76" s="83"/>
      <c r="BC76" s="203"/>
      <c r="BD76" s="83"/>
      <c r="BE76" s="87"/>
    </row>
    <row r="77" spans="1:57" ht="15" customHeight="1" x14ac:dyDescent="0.4">
      <c r="A77" s="90"/>
      <c r="B77" s="206"/>
      <c r="C77" s="85"/>
      <c r="D77" s="48"/>
      <c r="E77" s="65"/>
      <c r="F77" s="65"/>
      <c r="G77" s="65"/>
      <c r="H77" s="65"/>
      <c r="I77" s="65"/>
      <c r="J77" s="65"/>
      <c r="K77" s="65"/>
      <c r="L77" s="65"/>
      <c r="M77" s="66"/>
      <c r="N77" s="66"/>
      <c r="O77" s="66"/>
      <c r="P77" s="66"/>
      <c r="Q77" s="66"/>
      <c r="R77" s="66"/>
      <c r="S77" s="66"/>
      <c r="T77" s="66"/>
      <c r="U77" s="66"/>
      <c r="V77" s="66"/>
      <c r="W77" s="66"/>
      <c r="X77" s="66"/>
      <c r="Y77" s="66"/>
      <c r="Z77" s="66"/>
      <c r="AA77" s="66"/>
      <c r="AB77" s="60"/>
      <c r="AC77" s="72"/>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102"/>
      <c r="BB77" s="83"/>
      <c r="BC77" s="203"/>
      <c r="BD77" s="83"/>
      <c r="BE77" s="87"/>
    </row>
    <row r="78" spans="1:57" ht="15" customHeight="1" x14ac:dyDescent="0.4">
      <c r="A78" s="90"/>
      <c r="B78" s="206"/>
      <c r="C78" s="85"/>
      <c r="D78" s="48"/>
      <c r="E78" s="65"/>
      <c r="F78" s="65"/>
      <c r="G78" s="65"/>
      <c r="H78" s="65"/>
      <c r="I78" s="65"/>
      <c r="J78" s="65"/>
      <c r="K78" s="65"/>
      <c r="L78" s="65"/>
      <c r="M78" s="66"/>
      <c r="N78" s="66"/>
      <c r="O78" s="66"/>
      <c r="P78" s="66"/>
      <c r="Q78" s="66"/>
      <c r="R78" s="66"/>
      <c r="S78" s="66"/>
      <c r="T78" s="66"/>
      <c r="U78" s="66"/>
      <c r="V78" s="66"/>
      <c r="W78" s="66"/>
      <c r="X78" s="66"/>
      <c r="Y78" s="66"/>
      <c r="Z78" s="66"/>
      <c r="AA78" s="66"/>
      <c r="AB78" s="60"/>
      <c r="AC78" s="72"/>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102"/>
      <c r="BB78" s="83"/>
      <c r="BC78" s="203"/>
      <c r="BD78" s="83"/>
      <c r="BE78" s="87"/>
    </row>
    <row r="79" spans="1:57" ht="15" customHeight="1" x14ac:dyDescent="0.4">
      <c r="A79" s="95"/>
      <c r="B79" s="207"/>
      <c r="C79" s="92"/>
      <c r="D79" s="93"/>
      <c r="E79" s="82"/>
      <c r="F79" s="82"/>
      <c r="G79" s="82"/>
      <c r="H79" s="82"/>
      <c r="I79" s="82"/>
      <c r="J79" s="82"/>
      <c r="K79" s="82"/>
      <c r="L79" s="82"/>
      <c r="M79" s="83"/>
      <c r="N79" s="83"/>
      <c r="O79" s="83"/>
      <c r="P79" s="83"/>
      <c r="Q79" s="83"/>
      <c r="R79" s="83"/>
      <c r="S79" s="83"/>
      <c r="T79" s="83"/>
      <c r="U79" s="83"/>
      <c r="V79" s="83"/>
      <c r="W79" s="83"/>
      <c r="X79" s="83"/>
      <c r="Y79" s="83"/>
      <c r="Z79" s="83"/>
      <c r="AA79" s="83"/>
      <c r="AB79" s="62"/>
      <c r="AC79" s="62"/>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103"/>
      <c r="BB79" s="83"/>
      <c r="BC79" s="83"/>
      <c r="BD79" s="83"/>
      <c r="BE79" s="87"/>
    </row>
    <row r="80" spans="1:57" ht="9.6" customHeight="1" x14ac:dyDescent="0.4">
      <c r="A80" s="90"/>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104"/>
      <c r="BB80" s="85"/>
      <c r="BC80" s="86"/>
      <c r="BD80" s="85"/>
      <c r="BE80" s="87"/>
    </row>
    <row r="81" spans="1:57" ht="15" customHeight="1" thickBot="1" x14ac:dyDescent="0.45">
      <c r="A81" s="96"/>
      <c r="B81" s="205" t="s">
        <v>132</v>
      </c>
      <c r="C81" s="94"/>
      <c r="D81" s="81"/>
      <c r="E81" s="82"/>
      <c r="F81" s="82"/>
      <c r="G81" s="82"/>
      <c r="H81" s="82"/>
      <c r="I81" s="82"/>
      <c r="J81" s="82"/>
      <c r="K81" s="82"/>
      <c r="L81" s="82"/>
      <c r="M81" s="83"/>
      <c r="N81" s="83"/>
      <c r="O81" s="83"/>
      <c r="P81" s="83"/>
      <c r="Q81" s="83"/>
      <c r="R81" s="83"/>
      <c r="S81" s="83"/>
      <c r="T81" s="83"/>
      <c r="U81" s="83"/>
      <c r="V81" s="83"/>
      <c r="W81" s="83"/>
      <c r="X81" s="83"/>
      <c r="Y81" s="83"/>
      <c r="Z81" s="83"/>
      <c r="AA81" s="83"/>
      <c r="AB81" s="64"/>
      <c r="AC81" s="64"/>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101"/>
      <c r="BB81" s="83"/>
      <c r="BC81" s="83"/>
      <c r="BD81" s="167" t="e">
        <f>'Ref (comments)'!H12</f>
        <v>#DIV/0!</v>
      </c>
      <c r="BE81" s="87"/>
    </row>
    <row r="82" spans="1:57" ht="15" customHeight="1" thickBot="1" x14ac:dyDescent="0.45">
      <c r="A82" s="90"/>
      <c r="B82" s="206"/>
      <c r="C82" s="85"/>
      <c r="D82" s="48"/>
      <c r="E82" s="65" t="s">
        <v>221</v>
      </c>
      <c r="F82" s="65"/>
      <c r="G82" s="65"/>
      <c r="H82" s="65"/>
      <c r="I82" s="65"/>
      <c r="J82" s="65"/>
      <c r="K82" s="65"/>
      <c r="L82" s="65"/>
      <c r="M82" s="66"/>
      <c r="N82" s="66"/>
      <c r="O82" s="66"/>
      <c r="P82" s="66"/>
      <c r="Q82" s="66"/>
      <c r="R82" s="66"/>
      <c r="S82" s="66"/>
      <c r="T82" s="66"/>
      <c r="U82" s="66"/>
      <c r="V82" s="66"/>
      <c r="W82" s="66"/>
      <c r="X82" s="66"/>
      <c r="Y82" s="66"/>
      <c r="Z82" s="66"/>
      <c r="AA82" s="66"/>
      <c r="AB82" s="60"/>
      <c r="AC82" s="72"/>
      <c r="AD82" s="73" t="s">
        <v>278</v>
      </c>
      <c r="AE82" s="73"/>
      <c r="AF82" s="73"/>
      <c r="AG82" s="73"/>
      <c r="AH82" s="73"/>
      <c r="AI82" s="73"/>
      <c r="AJ82" s="73"/>
      <c r="AK82" s="73"/>
      <c r="AL82" s="74"/>
      <c r="AM82" s="74"/>
      <c r="AN82" s="74"/>
      <c r="AO82" s="74"/>
      <c r="AP82" s="74"/>
      <c r="AQ82" s="74"/>
      <c r="AR82" s="74"/>
      <c r="AS82" s="74"/>
      <c r="AT82" s="74"/>
      <c r="AU82" s="74"/>
      <c r="AV82" s="74"/>
      <c r="AW82" s="74"/>
      <c r="AX82" s="74"/>
      <c r="AY82" s="74"/>
      <c r="AZ82" s="74"/>
      <c r="BA82" s="102"/>
      <c r="BB82" s="83"/>
      <c r="BC82" s="203" t="e">
        <f>'Ref (comments)'!I12</f>
        <v>#DIV/0!</v>
      </c>
      <c r="BD82" s="83"/>
      <c r="BE82" s="87"/>
    </row>
    <row r="83" spans="1:57" ht="15" customHeight="1" thickBot="1" x14ac:dyDescent="0.45">
      <c r="A83" s="90"/>
      <c r="B83" s="206"/>
      <c r="C83" s="85"/>
      <c r="D83" s="48"/>
      <c r="E83" s="65"/>
      <c r="F83" s="65"/>
      <c r="G83" s="65"/>
      <c r="H83" s="65"/>
      <c r="I83" s="65"/>
      <c r="J83" s="65"/>
      <c r="K83" s="65"/>
      <c r="L83" s="65"/>
      <c r="M83" s="66"/>
      <c r="N83" s="66"/>
      <c r="O83" s="66"/>
      <c r="P83" s="66"/>
      <c r="Q83" s="66"/>
      <c r="R83" s="66"/>
      <c r="S83" s="66"/>
      <c r="T83" s="66"/>
      <c r="U83" s="66"/>
      <c r="V83" s="66"/>
      <c r="W83" s="66"/>
      <c r="X83" s="66"/>
      <c r="Y83" s="66"/>
      <c r="Z83" s="66"/>
      <c r="AA83" s="66"/>
      <c r="AB83" s="60"/>
      <c r="AC83" s="72"/>
      <c r="AD83" s="73"/>
      <c r="AE83" s="73"/>
      <c r="AF83" s="73"/>
      <c r="AG83" s="73"/>
      <c r="AH83" s="73"/>
      <c r="AI83" s="78"/>
      <c r="AJ83" s="78"/>
      <c r="AK83" s="78"/>
      <c r="AL83" s="98"/>
      <c r="AM83" s="98"/>
      <c r="AN83" s="98"/>
      <c r="AO83" s="98"/>
      <c r="AP83" s="98"/>
      <c r="AQ83" s="98"/>
      <c r="AR83" s="98"/>
      <c r="AS83" s="98"/>
      <c r="AT83" s="98"/>
      <c r="AU83" s="98"/>
      <c r="AV83" s="98"/>
      <c r="AW83" s="98"/>
      <c r="AX83" s="98"/>
      <c r="AY83" s="98"/>
      <c r="AZ83" s="74"/>
      <c r="BA83" s="102"/>
      <c r="BB83" s="83"/>
      <c r="BC83" s="203"/>
      <c r="BD83" s="83"/>
      <c r="BE83" s="87"/>
    </row>
    <row r="84" spans="1:57" ht="15" customHeight="1" thickBot="1" x14ac:dyDescent="0.45">
      <c r="A84" s="90"/>
      <c r="B84" s="206"/>
      <c r="C84" s="85"/>
      <c r="D84" s="48"/>
      <c r="E84" s="65"/>
      <c r="F84" s="70"/>
      <c r="G84" s="70"/>
      <c r="H84" s="70"/>
      <c r="I84" s="65"/>
      <c r="J84" s="65"/>
      <c r="K84" s="65"/>
      <c r="L84" s="65"/>
      <c r="M84" s="66"/>
      <c r="N84" s="66"/>
      <c r="O84" s="66"/>
      <c r="P84" s="66"/>
      <c r="Q84" s="66"/>
      <c r="R84" s="66"/>
      <c r="S84" s="66"/>
      <c r="T84" s="66"/>
      <c r="U84" s="66"/>
      <c r="V84" s="66"/>
      <c r="W84" s="66"/>
      <c r="X84" s="66"/>
      <c r="Y84" s="66"/>
      <c r="Z84" s="66"/>
      <c r="AA84" s="66"/>
      <c r="AB84" s="60"/>
      <c r="AC84" s="72"/>
      <c r="AD84" s="73"/>
      <c r="AE84" s="78"/>
      <c r="AF84" s="78"/>
      <c r="AG84" s="78"/>
      <c r="AH84" s="76"/>
      <c r="AI84" s="65"/>
      <c r="AJ84" s="65"/>
      <c r="AK84" s="65"/>
      <c r="AL84" s="66"/>
      <c r="AM84" s="66"/>
      <c r="AN84" s="66"/>
      <c r="AO84" s="66"/>
      <c r="AP84" s="66"/>
      <c r="AQ84" s="66"/>
      <c r="AR84" s="66"/>
      <c r="AS84" s="66"/>
      <c r="AT84" s="66"/>
      <c r="AU84" s="66"/>
      <c r="AV84" s="66"/>
      <c r="AW84" s="66"/>
      <c r="AX84" s="66"/>
      <c r="AY84" s="66"/>
      <c r="AZ84" s="97"/>
      <c r="BA84" s="102"/>
      <c r="BB84" s="83"/>
      <c r="BC84" s="203"/>
      <c r="BD84" s="83"/>
      <c r="BE84" s="87"/>
    </row>
    <row r="85" spans="1:57" ht="15" customHeight="1" thickBot="1" x14ac:dyDescent="0.45">
      <c r="A85" s="90"/>
      <c r="B85" s="206"/>
      <c r="C85" s="85"/>
      <c r="D85" s="48"/>
      <c r="E85" s="68"/>
      <c r="F85" s="136" t="e">
        <f>'Ref (graphs)'!$F12</f>
        <v>#DIV/0!</v>
      </c>
      <c r="G85" s="129"/>
      <c r="H85" s="130"/>
      <c r="I85" s="69"/>
      <c r="J85" s="65"/>
      <c r="K85" s="65"/>
      <c r="L85" s="65"/>
      <c r="M85" s="66"/>
      <c r="N85" s="66"/>
      <c r="O85" s="66"/>
      <c r="P85" s="66"/>
      <c r="Q85" s="66"/>
      <c r="R85" s="66"/>
      <c r="S85" s="66"/>
      <c r="T85" s="66"/>
      <c r="U85" s="66"/>
      <c r="V85" s="66"/>
      <c r="W85" s="66"/>
      <c r="X85" s="66"/>
      <c r="Y85" s="66"/>
      <c r="Z85" s="66"/>
      <c r="AA85" s="66"/>
      <c r="AB85" s="60"/>
      <c r="AC85" s="72"/>
      <c r="AD85" s="76"/>
      <c r="AE85" s="136" t="e">
        <f>'Ref (graphs)'!$F13</f>
        <v>#DIV/0!</v>
      </c>
      <c r="AF85" s="122"/>
      <c r="AG85" s="123"/>
      <c r="AH85" s="77"/>
      <c r="AI85" s="79"/>
      <c r="AJ85" s="79"/>
      <c r="AK85" s="79"/>
      <c r="AL85" s="99"/>
      <c r="AM85" s="99"/>
      <c r="AN85" s="99"/>
      <c r="AO85" s="99"/>
      <c r="AP85" s="99"/>
      <c r="AQ85" s="99"/>
      <c r="AR85" s="99"/>
      <c r="AS85" s="99"/>
      <c r="AT85" s="99"/>
      <c r="AU85" s="99"/>
      <c r="AV85" s="99"/>
      <c r="AW85" s="99"/>
      <c r="AX85" s="99"/>
      <c r="AY85" s="99"/>
      <c r="AZ85" s="74"/>
      <c r="BA85" s="102"/>
      <c r="BB85" s="83"/>
      <c r="BC85" s="203"/>
      <c r="BD85" s="83"/>
      <c r="BE85" s="87"/>
    </row>
    <row r="86" spans="1:57" ht="30" customHeight="1" thickBot="1" x14ac:dyDescent="0.45">
      <c r="A86" s="90"/>
      <c r="B86" s="206"/>
      <c r="C86" s="85"/>
      <c r="D86" s="48"/>
      <c r="E86" s="68"/>
      <c r="F86" s="131"/>
      <c r="G86" s="67" t="e">
        <f>'Ref (graphs)'!$E12</f>
        <v>#DIV/0!</v>
      </c>
      <c r="H86" s="132"/>
      <c r="I86" s="69"/>
      <c r="J86" s="65"/>
      <c r="K86" s="65"/>
      <c r="L86" s="65"/>
      <c r="M86" s="66"/>
      <c r="N86" s="66"/>
      <c r="O86" s="66"/>
      <c r="P86" s="66"/>
      <c r="Q86" s="66"/>
      <c r="R86" s="66"/>
      <c r="S86" s="66"/>
      <c r="T86" s="66"/>
      <c r="U86" s="66"/>
      <c r="V86" s="66"/>
      <c r="W86" s="66"/>
      <c r="X86" s="66"/>
      <c r="Y86" s="66"/>
      <c r="Z86" s="66"/>
      <c r="AA86" s="66"/>
      <c r="AB86" s="60"/>
      <c r="AC86" s="72"/>
      <c r="AD86" s="76"/>
      <c r="AE86" s="124"/>
      <c r="AF86" s="75" t="e">
        <f>'Ref (graphs)'!$E13</f>
        <v>#DIV/0!</v>
      </c>
      <c r="AG86" s="125"/>
      <c r="AH86" s="77"/>
      <c r="AI86" s="73"/>
      <c r="AJ86" s="73"/>
      <c r="AK86" s="73"/>
      <c r="AL86" s="74"/>
      <c r="AM86" s="74"/>
      <c r="AN86" s="74"/>
      <c r="AO86" s="74"/>
      <c r="AP86" s="74"/>
      <c r="AQ86" s="74"/>
      <c r="AR86" s="74"/>
      <c r="AS86" s="74"/>
      <c r="AT86" s="74"/>
      <c r="AU86" s="74"/>
      <c r="AV86" s="74"/>
      <c r="AW86" s="74"/>
      <c r="AX86" s="74"/>
      <c r="AY86" s="74"/>
      <c r="AZ86" s="74"/>
      <c r="BA86" s="102"/>
      <c r="BB86" s="83"/>
      <c r="BC86" s="203"/>
      <c r="BD86" s="83"/>
      <c r="BE86" s="87"/>
    </row>
    <row r="87" spans="1:57" ht="15" customHeight="1" thickBot="1" x14ac:dyDescent="0.45">
      <c r="A87" s="90"/>
      <c r="B87" s="206"/>
      <c r="C87" s="85"/>
      <c r="D87" s="48"/>
      <c r="E87" s="68"/>
      <c r="F87" s="133"/>
      <c r="G87" s="134"/>
      <c r="H87" s="135"/>
      <c r="I87" s="69"/>
      <c r="J87" s="65"/>
      <c r="K87" s="65"/>
      <c r="L87" s="65"/>
      <c r="M87" s="66"/>
      <c r="N87" s="66"/>
      <c r="O87" s="66"/>
      <c r="P87" s="66"/>
      <c r="Q87" s="66"/>
      <c r="R87" s="66"/>
      <c r="S87" s="66"/>
      <c r="T87" s="66"/>
      <c r="U87" s="66"/>
      <c r="V87" s="66"/>
      <c r="W87" s="66"/>
      <c r="X87" s="66"/>
      <c r="Y87" s="66"/>
      <c r="Z87" s="66"/>
      <c r="AA87" s="66"/>
      <c r="AB87" s="60"/>
      <c r="AC87" s="72"/>
      <c r="AD87" s="76"/>
      <c r="AE87" s="126"/>
      <c r="AF87" s="127"/>
      <c r="AG87" s="128"/>
      <c r="AH87" s="77"/>
      <c r="AI87" s="73"/>
      <c r="AJ87" s="73"/>
      <c r="AK87" s="73"/>
      <c r="AL87" s="74"/>
      <c r="AM87" s="74"/>
      <c r="AN87" s="74"/>
      <c r="AO87" s="74"/>
      <c r="AP87" s="74"/>
      <c r="AQ87" s="74"/>
      <c r="AR87" s="74"/>
      <c r="AS87" s="74"/>
      <c r="AT87" s="74"/>
      <c r="AU87" s="74"/>
      <c r="AV87" s="74"/>
      <c r="AW87" s="74"/>
      <c r="AX87" s="74"/>
      <c r="AY87" s="74"/>
      <c r="AZ87" s="74"/>
      <c r="BA87" s="102"/>
      <c r="BB87" s="83"/>
      <c r="BC87" s="203"/>
      <c r="BD87" s="83"/>
      <c r="BE87" s="87"/>
    </row>
    <row r="88" spans="1:57" ht="15" customHeight="1" thickBot="1" x14ac:dyDescent="0.45">
      <c r="A88" s="90"/>
      <c r="B88" s="206"/>
      <c r="C88" s="85"/>
      <c r="D88" s="48"/>
      <c r="E88" s="65"/>
      <c r="F88" s="71"/>
      <c r="G88" s="71"/>
      <c r="H88" s="71"/>
      <c r="I88" s="65"/>
      <c r="J88" s="65"/>
      <c r="K88" s="65"/>
      <c r="L88" s="65"/>
      <c r="M88" s="66"/>
      <c r="N88" s="66"/>
      <c r="O88" s="66"/>
      <c r="P88" s="66"/>
      <c r="Q88" s="66"/>
      <c r="R88" s="66"/>
      <c r="S88" s="66"/>
      <c r="T88" s="66"/>
      <c r="U88" s="66"/>
      <c r="V88" s="66"/>
      <c r="W88" s="66"/>
      <c r="X88" s="66"/>
      <c r="Y88" s="66"/>
      <c r="Z88" s="66"/>
      <c r="AA88" s="66"/>
      <c r="AB88" s="60"/>
      <c r="AC88" s="72"/>
      <c r="AD88" s="73"/>
      <c r="AE88" s="79"/>
      <c r="AF88" s="79"/>
      <c r="AG88" s="79"/>
      <c r="AH88" s="73"/>
      <c r="AI88" s="73"/>
      <c r="AJ88" s="73"/>
      <c r="AK88" s="73"/>
      <c r="AL88" s="74"/>
      <c r="AM88" s="74"/>
      <c r="AN88" s="74"/>
      <c r="AO88" s="74"/>
      <c r="AP88" s="74"/>
      <c r="AQ88" s="74"/>
      <c r="AR88" s="74"/>
      <c r="AS88" s="74"/>
      <c r="AT88" s="74"/>
      <c r="AU88" s="74"/>
      <c r="AV88" s="74"/>
      <c r="AW88" s="74"/>
      <c r="AX88" s="74"/>
      <c r="AY88" s="74"/>
      <c r="AZ88" s="74"/>
      <c r="BA88" s="102"/>
      <c r="BB88" s="83"/>
      <c r="BC88" s="203"/>
      <c r="BD88" s="83"/>
      <c r="BE88" s="87"/>
    </row>
    <row r="89" spans="1:57" ht="15" customHeight="1" thickBot="1" x14ac:dyDescent="0.45">
      <c r="A89" s="90"/>
      <c r="B89" s="206"/>
      <c r="C89" s="85"/>
      <c r="D89" s="48"/>
      <c r="E89" s="65"/>
      <c r="F89" s="65"/>
      <c r="G89" s="65"/>
      <c r="H89" s="65"/>
      <c r="I89" s="65"/>
      <c r="J89" s="65"/>
      <c r="K89" s="65"/>
      <c r="L89" s="65"/>
      <c r="M89" s="66"/>
      <c r="N89" s="66"/>
      <c r="O89" s="66"/>
      <c r="P89" s="66"/>
      <c r="Q89" s="66"/>
      <c r="R89" s="66"/>
      <c r="S89" s="66"/>
      <c r="T89" s="66"/>
      <c r="U89" s="66"/>
      <c r="V89" s="66"/>
      <c r="W89" s="66"/>
      <c r="X89" s="66"/>
      <c r="Y89" s="66"/>
      <c r="Z89" s="66"/>
      <c r="AA89" s="66"/>
      <c r="AB89" s="60"/>
      <c r="AC89" s="72"/>
      <c r="AD89" s="73"/>
      <c r="AE89" s="73"/>
      <c r="AF89" s="73"/>
      <c r="AG89" s="73"/>
      <c r="AH89" s="73"/>
      <c r="AI89" s="73"/>
      <c r="AJ89" s="73"/>
      <c r="AK89" s="73"/>
      <c r="AL89" s="74"/>
      <c r="AM89" s="74"/>
      <c r="AN89" s="74"/>
      <c r="AO89" s="74"/>
      <c r="AP89" s="74"/>
      <c r="AQ89" s="74"/>
      <c r="AR89" s="74"/>
      <c r="AS89" s="74"/>
      <c r="AT89" s="74"/>
      <c r="AU89" s="74"/>
      <c r="AV89" s="74"/>
      <c r="AW89" s="74"/>
      <c r="AX89" s="74"/>
      <c r="AY89" s="74"/>
      <c r="AZ89" s="74"/>
      <c r="BA89" s="102"/>
      <c r="BB89" s="83"/>
      <c r="BC89" s="203"/>
      <c r="BD89" s="83"/>
      <c r="BE89" s="87"/>
    </row>
    <row r="90" spans="1:57" ht="15" customHeight="1" thickBot="1" x14ac:dyDescent="0.45">
      <c r="A90" s="90"/>
      <c r="B90" s="206"/>
      <c r="C90" s="85"/>
      <c r="D90" s="48"/>
      <c r="E90" s="65"/>
      <c r="F90" s="65"/>
      <c r="G90" s="65"/>
      <c r="H90" s="65"/>
      <c r="I90" s="65"/>
      <c r="J90" s="65"/>
      <c r="K90" s="65"/>
      <c r="L90" s="65"/>
      <c r="M90" s="66"/>
      <c r="N90" s="66"/>
      <c r="O90" s="66"/>
      <c r="P90" s="66"/>
      <c r="Q90" s="66"/>
      <c r="R90" s="66"/>
      <c r="S90" s="66"/>
      <c r="T90" s="66"/>
      <c r="U90" s="66"/>
      <c r="V90" s="66"/>
      <c r="W90" s="66"/>
      <c r="X90" s="66"/>
      <c r="Y90" s="66"/>
      <c r="Z90" s="66"/>
      <c r="AA90" s="66"/>
      <c r="AB90" s="60"/>
      <c r="AC90" s="72"/>
      <c r="AD90" s="73"/>
      <c r="AE90" s="73"/>
      <c r="AF90" s="73"/>
      <c r="AG90" s="73"/>
      <c r="AH90" s="73"/>
      <c r="AI90" s="73"/>
      <c r="AJ90" s="73"/>
      <c r="AK90" s="73"/>
      <c r="AL90" s="74"/>
      <c r="AM90" s="74"/>
      <c r="AN90" s="74"/>
      <c r="AO90" s="74"/>
      <c r="AP90" s="74"/>
      <c r="AQ90" s="74"/>
      <c r="AR90" s="74"/>
      <c r="AS90" s="74"/>
      <c r="AT90" s="74"/>
      <c r="AU90" s="74"/>
      <c r="AV90" s="74"/>
      <c r="AW90" s="74"/>
      <c r="AX90" s="74"/>
      <c r="AY90" s="74"/>
      <c r="AZ90" s="74"/>
      <c r="BA90" s="102"/>
      <c r="BB90" s="83"/>
      <c r="BC90" s="203"/>
      <c r="BD90" s="83"/>
      <c r="BE90" s="87"/>
    </row>
    <row r="91" spans="1:57" ht="15" customHeight="1" thickBot="1" x14ac:dyDescent="0.45">
      <c r="A91" s="90"/>
      <c r="B91" s="206"/>
      <c r="C91" s="85"/>
      <c r="D91" s="48"/>
      <c r="E91" s="65"/>
      <c r="F91" s="65"/>
      <c r="G91" s="65"/>
      <c r="H91" s="65"/>
      <c r="I91" s="65"/>
      <c r="J91" s="65"/>
      <c r="K91" s="65"/>
      <c r="L91" s="65"/>
      <c r="M91" s="66"/>
      <c r="N91" s="66"/>
      <c r="O91" s="66"/>
      <c r="P91" s="66"/>
      <c r="Q91" s="66"/>
      <c r="R91" s="66"/>
      <c r="S91" s="66"/>
      <c r="T91" s="66"/>
      <c r="U91" s="66"/>
      <c r="V91" s="66"/>
      <c r="W91" s="66"/>
      <c r="X91" s="66"/>
      <c r="Y91" s="66"/>
      <c r="Z91" s="66"/>
      <c r="AA91" s="66"/>
      <c r="AB91" s="60"/>
      <c r="AC91" s="72"/>
      <c r="AD91" s="73"/>
      <c r="AE91" s="73"/>
      <c r="AF91" s="73"/>
      <c r="AG91" s="73"/>
      <c r="AH91" s="73"/>
      <c r="AI91" s="73"/>
      <c r="AJ91" s="73"/>
      <c r="AK91" s="73"/>
      <c r="AL91" s="74"/>
      <c r="AM91" s="74"/>
      <c r="AN91" s="74"/>
      <c r="AO91" s="74"/>
      <c r="AP91" s="74"/>
      <c r="AQ91" s="74"/>
      <c r="AR91" s="74"/>
      <c r="AS91" s="74"/>
      <c r="AT91" s="74"/>
      <c r="AU91" s="74"/>
      <c r="AV91" s="74"/>
      <c r="AW91" s="74"/>
      <c r="AX91" s="74"/>
      <c r="AY91" s="74"/>
      <c r="AZ91" s="74"/>
      <c r="BA91" s="102"/>
      <c r="BB91" s="83"/>
      <c r="BC91" s="203"/>
      <c r="BD91" s="83"/>
      <c r="BE91" s="87"/>
    </row>
    <row r="92" spans="1:57" ht="15" customHeight="1" thickBot="1" x14ac:dyDescent="0.45">
      <c r="A92" s="90"/>
      <c r="B92" s="206"/>
      <c r="C92" s="85"/>
      <c r="D92" s="48"/>
      <c r="E92" s="65"/>
      <c r="F92" s="65"/>
      <c r="G92" s="65"/>
      <c r="H92" s="65"/>
      <c r="I92" s="65"/>
      <c r="J92" s="65"/>
      <c r="K92" s="65"/>
      <c r="L92" s="65"/>
      <c r="M92" s="66"/>
      <c r="N92" s="66"/>
      <c r="O92" s="66"/>
      <c r="P92" s="66"/>
      <c r="Q92" s="66"/>
      <c r="R92" s="66"/>
      <c r="S92" s="66"/>
      <c r="T92" s="66"/>
      <c r="U92" s="66"/>
      <c r="V92" s="66"/>
      <c r="W92" s="66"/>
      <c r="X92" s="66"/>
      <c r="Y92" s="66"/>
      <c r="Z92" s="66"/>
      <c r="AA92" s="66"/>
      <c r="AB92" s="60"/>
      <c r="AC92" s="72"/>
      <c r="AD92" s="73"/>
      <c r="AE92" s="73"/>
      <c r="AF92" s="73"/>
      <c r="AG92" s="73"/>
      <c r="AH92" s="73"/>
      <c r="AI92" s="73"/>
      <c r="AJ92" s="73"/>
      <c r="AK92" s="73"/>
      <c r="AL92" s="74"/>
      <c r="AM92" s="74"/>
      <c r="AN92" s="74"/>
      <c r="AO92" s="74"/>
      <c r="AP92" s="74"/>
      <c r="AQ92" s="74"/>
      <c r="AR92" s="74"/>
      <c r="AS92" s="74"/>
      <c r="AT92" s="74"/>
      <c r="AU92" s="74"/>
      <c r="AV92" s="74"/>
      <c r="AW92" s="74"/>
      <c r="AX92" s="74"/>
      <c r="AY92" s="74"/>
      <c r="AZ92" s="74"/>
      <c r="BA92" s="102"/>
      <c r="BB92" s="83"/>
      <c r="BC92" s="203"/>
      <c r="BD92" s="83"/>
      <c r="BE92" s="87"/>
    </row>
    <row r="93" spans="1:57" ht="15" customHeight="1" thickBot="1" x14ac:dyDescent="0.45">
      <c r="A93" s="90"/>
      <c r="B93" s="206"/>
      <c r="C93" s="85"/>
      <c r="D93" s="48"/>
      <c r="E93" s="65"/>
      <c r="F93" s="65"/>
      <c r="G93" s="65"/>
      <c r="H93" s="65"/>
      <c r="I93" s="65"/>
      <c r="J93" s="65"/>
      <c r="K93" s="65"/>
      <c r="L93" s="65"/>
      <c r="M93" s="66"/>
      <c r="N93" s="66"/>
      <c r="O93" s="66"/>
      <c r="P93" s="66"/>
      <c r="Q93" s="66"/>
      <c r="R93" s="66"/>
      <c r="S93" s="66"/>
      <c r="T93" s="66"/>
      <c r="U93" s="66"/>
      <c r="V93" s="66"/>
      <c r="W93" s="66"/>
      <c r="X93" s="66"/>
      <c r="Y93" s="66"/>
      <c r="Z93" s="66"/>
      <c r="AA93" s="66"/>
      <c r="AB93" s="60"/>
      <c r="AC93" s="72"/>
      <c r="AD93" s="73"/>
      <c r="AE93" s="73"/>
      <c r="AF93" s="73"/>
      <c r="AG93" s="73"/>
      <c r="AH93" s="73"/>
      <c r="AI93" s="65"/>
      <c r="AJ93" s="65"/>
      <c r="AK93" s="65"/>
      <c r="AL93" s="66"/>
      <c r="AM93" s="66"/>
      <c r="AN93" s="66"/>
      <c r="AO93" s="66"/>
      <c r="AP93" s="66"/>
      <c r="AQ93" s="66"/>
      <c r="AR93" s="66"/>
      <c r="AS93" s="66"/>
      <c r="AT93" s="66"/>
      <c r="AU93" s="66"/>
      <c r="AV93" s="66"/>
      <c r="AW93" s="66"/>
      <c r="AX93" s="66"/>
      <c r="AY93" s="66"/>
      <c r="AZ93" s="74"/>
      <c r="BA93" s="102"/>
      <c r="BB93" s="83"/>
      <c r="BC93" s="203"/>
      <c r="BD93" s="83"/>
      <c r="BE93" s="87"/>
    </row>
    <row r="94" spans="1:57" ht="15" customHeight="1" thickBot="1" x14ac:dyDescent="0.45">
      <c r="A94" s="90"/>
      <c r="B94" s="206"/>
      <c r="C94" s="85"/>
      <c r="D94" s="48"/>
      <c r="E94" s="65"/>
      <c r="F94" s="65"/>
      <c r="G94" s="65"/>
      <c r="H94" s="65"/>
      <c r="I94" s="65"/>
      <c r="J94" s="65"/>
      <c r="K94" s="65"/>
      <c r="L94" s="65"/>
      <c r="M94" s="66"/>
      <c r="N94" s="66"/>
      <c r="O94" s="66"/>
      <c r="P94" s="66"/>
      <c r="Q94" s="66"/>
      <c r="R94" s="66"/>
      <c r="S94" s="66"/>
      <c r="T94" s="66"/>
      <c r="U94" s="66"/>
      <c r="V94" s="66"/>
      <c r="W94" s="66"/>
      <c r="X94" s="66"/>
      <c r="Y94" s="66"/>
      <c r="Z94" s="66"/>
      <c r="AA94" s="66"/>
      <c r="AB94" s="60"/>
      <c r="AC94" s="72"/>
      <c r="AD94" s="73"/>
      <c r="AE94" s="73"/>
      <c r="AF94" s="73"/>
      <c r="AG94" s="73"/>
      <c r="AH94" s="73"/>
      <c r="AI94" s="73"/>
      <c r="AJ94" s="73"/>
      <c r="AK94" s="73"/>
      <c r="AL94" s="74"/>
      <c r="AM94" s="74"/>
      <c r="AN94" s="74"/>
      <c r="AO94" s="74"/>
      <c r="AP94" s="74"/>
      <c r="AQ94" s="74"/>
      <c r="AR94" s="74"/>
      <c r="AS94" s="74"/>
      <c r="AT94" s="74"/>
      <c r="AU94" s="74"/>
      <c r="AV94" s="74"/>
      <c r="AW94" s="74"/>
      <c r="AX94" s="74"/>
      <c r="AY94" s="74"/>
      <c r="AZ94" s="74"/>
      <c r="BA94" s="102"/>
      <c r="BB94" s="83"/>
      <c r="BC94" s="203"/>
      <c r="BD94" s="83"/>
      <c r="BE94" s="87"/>
    </row>
    <row r="95" spans="1:57" ht="15" customHeight="1" x14ac:dyDescent="0.4">
      <c r="A95" s="90"/>
      <c r="B95" s="206"/>
      <c r="C95" s="85"/>
      <c r="D95" s="80"/>
      <c r="E95" s="63"/>
      <c r="F95" s="63"/>
      <c r="G95" s="63"/>
      <c r="H95" s="63"/>
      <c r="I95" s="63"/>
      <c r="J95" s="63"/>
      <c r="K95" s="63"/>
      <c r="L95" s="63"/>
      <c r="M95" s="64"/>
      <c r="N95" s="64"/>
      <c r="O95" s="64"/>
      <c r="P95" s="64"/>
      <c r="Q95" s="64"/>
      <c r="R95" s="64"/>
      <c r="S95" s="64"/>
      <c r="T95" s="64"/>
      <c r="U95" s="64"/>
      <c r="V95" s="64"/>
      <c r="W95" s="64"/>
      <c r="X95" s="64"/>
      <c r="Y95" s="64"/>
      <c r="Z95" s="64"/>
      <c r="AA95" s="64"/>
      <c r="AB95" s="59"/>
      <c r="AC95" s="59"/>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72"/>
      <c r="BB95" s="83"/>
      <c r="BC95" s="203"/>
      <c r="BD95" s="83"/>
      <c r="BE95" s="87"/>
    </row>
    <row r="96" spans="1:57" ht="15" customHeight="1" x14ac:dyDescent="0.4">
      <c r="A96" s="90"/>
      <c r="B96" s="206"/>
      <c r="C96" s="86"/>
      <c r="D96" s="81"/>
      <c r="E96" s="82"/>
      <c r="F96" s="82"/>
      <c r="G96" s="82"/>
      <c r="H96" s="82"/>
      <c r="I96" s="82"/>
      <c r="J96" s="82"/>
      <c r="K96" s="82"/>
      <c r="L96" s="82"/>
      <c r="M96" s="83"/>
      <c r="N96" s="83"/>
      <c r="O96" s="83"/>
      <c r="P96" s="83"/>
      <c r="Q96" s="83"/>
      <c r="R96" s="83"/>
      <c r="S96" s="83"/>
      <c r="T96" s="83"/>
      <c r="U96" s="83"/>
      <c r="V96" s="83"/>
      <c r="W96" s="83"/>
      <c r="X96" s="83"/>
      <c r="Y96" s="83"/>
      <c r="Z96" s="83"/>
      <c r="AA96" s="83"/>
      <c r="AB96" s="64"/>
      <c r="AC96" s="64"/>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101"/>
      <c r="BB96" s="83"/>
      <c r="BC96" s="203"/>
      <c r="BD96" s="83"/>
      <c r="BE96" s="87"/>
    </row>
    <row r="97" spans="1:57" ht="15" customHeight="1" x14ac:dyDescent="0.4">
      <c r="A97" s="90"/>
      <c r="B97" s="206"/>
      <c r="C97" s="86"/>
      <c r="D97" s="48"/>
      <c r="E97" s="65" t="s">
        <v>222</v>
      </c>
      <c r="F97" s="65"/>
      <c r="G97" s="65"/>
      <c r="H97" s="65"/>
      <c r="I97" s="65"/>
      <c r="J97" s="65"/>
      <c r="K97" s="65"/>
      <c r="L97" s="65"/>
      <c r="M97" s="66"/>
      <c r="N97" s="66"/>
      <c r="O97" s="66"/>
      <c r="P97" s="66"/>
      <c r="Q97" s="66"/>
      <c r="R97" s="66"/>
      <c r="S97" s="66"/>
      <c r="T97" s="66"/>
      <c r="U97" s="66"/>
      <c r="V97" s="66"/>
      <c r="W97" s="66"/>
      <c r="X97" s="66"/>
      <c r="Y97" s="66"/>
      <c r="Z97" s="66"/>
      <c r="AA97" s="66"/>
      <c r="AB97" s="60"/>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102"/>
      <c r="BB97" s="83"/>
      <c r="BC97" s="203"/>
      <c r="BD97" s="83"/>
      <c r="BE97" s="87"/>
    </row>
    <row r="98" spans="1:57" ht="15" customHeight="1" x14ac:dyDescent="0.4">
      <c r="A98" s="90"/>
      <c r="B98" s="206"/>
      <c r="C98" s="86"/>
      <c r="D98" s="48"/>
      <c r="E98" s="65"/>
      <c r="F98" s="65"/>
      <c r="G98" s="65"/>
      <c r="H98" s="65"/>
      <c r="I98" s="65"/>
      <c r="J98" s="65"/>
      <c r="K98" s="65"/>
      <c r="L98" s="65"/>
      <c r="M98" s="66"/>
      <c r="N98" s="66"/>
      <c r="O98" s="66"/>
      <c r="P98" s="66"/>
      <c r="Q98" s="66"/>
      <c r="R98" s="66"/>
      <c r="S98" s="66"/>
      <c r="T98" s="66"/>
      <c r="U98" s="66"/>
      <c r="V98" s="66"/>
      <c r="W98" s="66"/>
      <c r="X98" s="66"/>
      <c r="Y98" s="66"/>
      <c r="Z98" s="66"/>
      <c r="AA98" s="66"/>
      <c r="AB98" s="60"/>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102"/>
      <c r="BB98" s="83"/>
      <c r="BC98" s="203"/>
      <c r="BD98" s="83"/>
      <c r="BE98" s="87"/>
    </row>
    <row r="99" spans="1:57" ht="15" customHeight="1" thickBot="1" x14ac:dyDescent="0.45">
      <c r="A99" s="90"/>
      <c r="B99" s="206"/>
      <c r="C99" s="86"/>
      <c r="D99" s="48"/>
      <c r="E99" s="65"/>
      <c r="F99" s="70"/>
      <c r="G99" s="70"/>
      <c r="H99" s="70"/>
      <c r="I99" s="65"/>
      <c r="J99" s="65"/>
      <c r="K99" s="65"/>
      <c r="L99" s="65"/>
      <c r="M99" s="66"/>
      <c r="N99" s="66"/>
      <c r="O99" s="66"/>
      <c r="P99" s="66"/>
      <c r="Q99" s="66"/>
      <c r="R99" s="66"/>
      <c r="S99" s="66"/>
      <c r="T99" s="66"/>
      <c r="U99" s="66"/>
      <c r="V99" s="66"/>
      <c r="W99" s="66"/>
      <c r="X99" s="66"/>
      <c r="Y99" s="66"/>
      <c r="Z99" s="66"/>
      <c r="AA99" s="66"/>
      <c r="AB99" s="60"/>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102"/>
      <c r="BB99" s="83"/>
      <c r="BC99" s="203"/>
      <c r="BD99" s="83"/>
      <c r="BE99" s="87"/>
    </row>
    <row r="100" spans="1:57" ht="15" customHeight="1" x14ac:dyDescent="0.4">
      <c r="A100" s="90"/>
      <c r="B100" s="206"/>
      <c r="C100" s="86"/>
      <c r="D100" s="48"/>
      <c r="E100" s="68"/>
      <c r="F100" s="136" t="e">
        <f>'Ref (graphs)'!$F14</f>
        <v>#DIV/0!</v>
      </c>
      <c r="G100" s="129"/>
      <c r="H100" s="130"/>
      <c r="I100" s="69"/>
      <c r="J100" s="65"/>
      <c r="K100" s="65"/>
      <c r="L100" s="65"/>
      <c r="M100" s="66"/>
      <c r="N100" s="66"/>
      <c r="O100" s="66"/>
      <c r="P100" s="66"/>
      <c r="Q100" s="66"/>
      <c r="R100" s="66"/>
      <c r="S100" s="66"/>
      <c r="T100" s="66"/>
      <c r="U100" s="66"/>
      <c r="V100" s="66"/>
      <c r="W100" s="66"/>
      <c r="X100" s="66"/>
      <c r="Y100" s="66"/>
      <c r="Z100" s="66"/>
      <c r="AA100" s="66"/>
      <c r="AB100" s="60"/>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102"/>
      <c r="BB100" s="83"/>
      <c r="BC100" s="203"/>
      <c r="BD100" s="83"/>
      <c r="BE100" s="87"/>
    </row>
    <row r="101" spans="1:57" ht="30" customHeight="1" x14ac:dyDescent="0.4">
      <c r="A101" s="90"/>
      <c r="B101" s="206"/>
      <c r="C101" s="86"/>
      <c r="D101" s="48"/>
      <c r="E101" s="68"/>
      <c r="F101" s="131"/>
      <c r="G101" s="67" t="e">
        <f>'Ref (graphs)'!$E14</f>
        <v>#DIV/0!</v>
      </c>
      <c r="H101" s="132"/>
      <c r="I101" s="69"/>
      <c r="J101" s="65"/>
      <c r="K101" s="65"/>
      <c r="L101" s="65"/>
      <c r="M101" s="66"/>
      <c r="N101" s="66"/>
      <c r="O101" s="66"/>
      <c r="P101" s="66"/>
      <c r="Q101" s="66"/>
      <c r="R101" s="66"/>
      <c r="S101" s="66"/>
      <c r="T101" s="66"/>
      <c r="U101" s="66"/>
      <c r="V101" s="66"/>
      <c r="W101" s="66"/>
      <c r="X101" s="66"/>
      <c r="Y101" s="66"/>
      <c r="Z101" s="66"/>
      <c r="AA101" s="66"/>
      <c r="AB101" s="60"/>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102"/>
      <c r="BB101" s="83"/>
      <c r="BC101" s="203"/>
      <c r="BD101" s="83"/>
      <c r="BE101" s="87"/>
    </row>
    <row r="102" spans="1:57" ht="15" customHeight="1" thickBot="1" x14ac:dyDescent="0.45">
      <c r="A102" s="90"/>
      <c r="B102" s="206"/>
      <c r="C102" s="86"/>
      <c r="D102" s="48"/>
      <c r="E102" s="68"/>
      <c r="F102" s="133"/>
      <c r="G102" s="134"/>
      <c r="H102" s="135"/>
      <c r="I102" s="69"/>
      <c r="J102" s="65"/>
      <c r="K102" s="65"/>
      <c r="L102" s="65"/>
      <c r="M102" s="66"/>
      <c r="N102" s="66"/>
      <c r="O102" s="66"/>
      <c r="P102" s="66"/>
      <c r="Q102" s="66"/>
      <c r="R102" s="66"/>
      <c r="S102" s="66"/>
      <c r="T102" s="66"/>
      <c r="U102" s="66"/>
      <c r="V102" s="66"/>
      <c r="W102" s="66"/>
      <c r="X102" s="66"/>
      <c r="Y102" s="66"/>
      <c r="Z102" s="66"/>
      <c r="AA102" s="66"/>
      <c r="AB102" s="60"/>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102"/>
      <c r="BB102" s="83"/>
      <c r="BC102" s="203"/>
      <c r="BD102" s="83"/>
      <c r="BE102" s="87"/>
    </row>
    <row r="103" spans="1:57" ht="15" customHeight="1" x14ac:dyDescent="0.4">
      <c r="A103" s="90"/>
      <c r="B103" s="206"/>
      <c r="C103" s="86"/>
      <c r="D103" s="48"/>
      <c r="E103" s="65"/>
      <c r="F103" s="71"/>
      <c r="G103" s="71"/>
      <c r="H103" s="71"/>
      <c r="I103" s="65"/>
      <c r="J103" s="65"/>
      <c r="K103" s="65"/>
      <c r="L103" s="65"/>
      <c r="M103" s="66"/>
      <c r="N103" s="66"/>
      <c r="O103" s="66"/>
      <c r="P103" s="66"/>
      <c r="Q103" s="66"/>
      <c r="R103" s="66"/>
      <c r="S103" s="66"/>
      <c r="T103" s="66"/>
      <c r="U103" s="66"/>
      <c r="V103" s="66"/>
      <c r="W103" s="66"/>
      <c r="X103" s="66"/>
      <c r="Y103" s="66"/>
      <c r="Z103" s="66"/>
      <c r="AA103" s="66"/>
      <c r="AB103" s="60"/>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102"/>
      <c r="BB103" s="83"/>
      <c r="BC103" s="203"/>
      <c r="BD103" s="83"/>
      <c r="BE103" s="87"/>
    </row>
    <row r="104" spans="1:57" ht="15" customHeight="1" x14ac:dyDescent="0.4">
      <c r="A104" s="90"/>
      <c r="B104" s="206"/>
      <c r="C104" s="86"/>
      <c r="D104" s="48"/>
      <c r="E104" s="65"/>
      <c r="F104" s="65"/>
      <c r="G104" s="65"/>
      <c r="H104" s="65"/>
      <c r="I104" s="65"/>
      <c r="J104" s="65"/>
      <c r="K104" s="65"/>
      <c r="L104" s="65"/>
      <c r="M104" s="66"/>
      <c r="N104" s="66"/>
      <c r="O104" s="66"/>
      <c r="P104" s="66"/>
      <c r="Q104" s="66"/>
      <c r="R104" s="66"/>
      <c r="S104" s="66"/>
      <c r="T104" s="66"/>
      <c r="U104" s="66"/>
      <c r="V104" s="66"/>
      <c r="W104" s="66"/>
      <c r="X104" s="66"/>
      <c r="Y104" s="66"/>
      <c r="Z104" s="66"/>
      <c r="AA104" s="66"/>
      <c r="AB104" s="60"/>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102"/>
      <c r="BB104" s="83"/>
      <c r="BC104" s="203"/>
      <c r="BD104" s="83"/>
      <c r="BE104" s="87"/>
    </row>
    <row r="105" spans="1:57" ht="15" customHeight="1" x14ac:dyDescent="0.4">
      <c r="A105" s="90"/>
      <c r="B105" s="206"/>
      <c r="C105" s="86"/>
      <c r="D105" s="48"/>
      <c r="E105" s="65"/>
      <c r="F105" s="65"/>
      <c r="G105" s="65"/>
      <c r="H105" s="65"/>
      <c r="I105" s="65"/>
      <c r="J105" s="65"/>
      <c r="K105" s="65"/>
      <c r="L105" s="65"/>
      <c r="M105" s="66"/>
      <c r="N105" s="66"/>
      <c r="O105" s="66"/>
      <c r="P105" s="66"/>
      <c r="Q105" s="66"/>
      <c r="R105" s="66"/>
      <c r="S105" s="66"/>
      <c r="T105" s="66"/>
      <c r="U105" s="66"/>
      <c r="V105" s="66"/>
      <c r="W105" s="66"/>
      <c r="X105" s="66"/>
      <c r="Y105" s="66"/>
      <c r="Z105" s="66"/>
      <c r="AA105" s="66"/>
      <c r="AB105" s="60"/>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102"/>
      <c r="BB105" s="83"/>
      <c r="BC105" s="203"/>
      <c r="BD105" s="83"/>
      <c r="BE105" s="87"/>
    </row>
    <row r="106" spans="1:57" ht="15" customHeight="1" x14ac:dyDescent="0.4">
      <c r="A106" s="90"/>
      <c r="B106" s="206"/>
      <c r="C106" s="86"/>
      <c r="D106" s="48"/>
      <c r="E106" s="65"/>
      <c r="F106" s="65"/>
      <c r="G106" s="65"/>
      <c r="H106" s="65"/>
      <c r="I106" s="65"/>
      <c r="J106" s="65"/>
      <c r="K106" s="65"/>
      <c r="L106" s="65"/>
      <c r="M106" s="66"/>
      <c r="N106" s="66"/>
      <c r="O106" s="66"/>
      <c r="P106" s="66"/>
      <c r="Q106" s="66"/>
      <c r="R106" s="66"/>
      <c r="S106" s="66"/>
      <c r="T106" s="66"/>
      <c r="U106" s="66"/>
      <c r="V106" s="66"/>
      <c r="W106" s="66"/>
      <c r="X106" s="66"/>
      <c r="Y106" s="66"/>
      <c r="Z106" s="66"/>
      <c r="AA106" s="66"/>
      <c r="AB106" s="60"/>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102"/>
      <c r="BB106" s="83"/>
      <c r="BC106" s="203"/>
      <c r="BD106" s="83"/>
      <c r="BE106" s="87"/>
    </row>
    <row r="107" spans="1:57" ht="15" customHeight="1" x14ac:dyDescent="0.4">
      <c r="A107" s="90"/>
      <c r="B107" s="206"/>
      <c r="C107" s="86"/>
      <c r="D107" s="48"/>
      <c r="E107" s="65"/>
      <c r="F107" s="65"/>
      <c r="G107" s="65"/>
      <c r="H107" s="65"/>
      <c r="I107" s="65"/>
      <c r="J107" s="65"/>
      <c r="K107" s="65"/>
      <c r="L107" s="65"/>
      <c r="M107" s="66"/>
      <c r="N107" s="66"/>
      <c r="O107" s="66"/>
      <c r="P107" s="66"/>
      <c r="Q107" s="66"/>
      <c r="R107" s="66"/>
      <c r="S107" s="66"/>
      <c r="T107" s="66"/>
      <c r="U107" s="66"/>
      <c r="V107" s="66"/>
      <c r="W107" s="66"/>
      <c r="X107" s="66"/>
      <c r="Y107" s="66"/>
      <c r="Z107" s="66"/>
      <c r="AA107" s="66"/>
      <c r="AB107" s="60"/>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102"/>
      <c r="BB107" s="83"/>
      <c r="BC107" s="203"/>
      <c r="BD107" s="83"/>
      <c r="BE107" s="87"/>
    </row>
    <row r="108" spans="1:57" ht="15" customHeight="1" x14ac:dyDescent="0.4">
      <c r="A108" s="90"/>
      <c r="B108" s="206"/>
      <c r="C108" s="86"/>
      <c r="D108" s="48"/>
      <c r="E108" s="65"/>
      <c r="F108" s="65"/>
      <c r="G108" s="65"/>
      <c r="H108" s="65"/>
      <c r="I108" s="65"/>
      <c r="J108" s="65"/>
      <c r="K108" s="65"/>
      <c r="L108" s="65"/>
      <c r="M108" s="66"/>
      <c r="N108" s="66"/>
      <c r="O108" s="66"/>
      <c r="P108" s="66"/>
      <c r="Q108" s="66"/>
      <c r="R108" s="66"/>
      <c r="S108" s="66"/>
      <c r="T108" s="66"/>
      <c r="U108" s="66"/>
      <c r="V108" s="66"/>
      <c r="W108" s="66"/>
      <c r="X108" s="66"/>
      <c r="Y108" s="66"/>
      <c r="Z108" s="66"/>
      <c r="AA108" s="66"/>
      <c r="AB108" s="60"/>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102"/>
      <c r="BB108" s="83"/>
      <c r="BC108" s="203"/>
      <c r="BD108" s="83"/>
      <c r="BE108" s="87"/>
    </row>
    <row r="109" spans="1:57" ht="15" customHeight="1" x14ac:dyDescent="0.4">
      <c r="A109" s="90"/>
      <c r="B109" s="206"/>
      <c r="C109" s="86"/>
      <c r="D109" s="48"/>
      <c r="E109" s="65"/>
      <c r="F109" s="65"/>
      <c r="G109" s="65"/>
      <c r="H109" s="65"/>
      <c r="I109" s="65"/>
      <c r="J109" s="65"/>
      <c r="K109" s="65"/>
      <c r="L109" s="65"/>
      <c r="M109" s="66"/>
      <c r="N109" s="66"/>
      <c r="O109" s="66"/>
      <c r="P109" s="66"/>
      <c r="Q109" s="66"/>
      <c r="R109" s="66"/>
      <c r="S109" s="66"/>
      <c r="T109" s="66"/>
      <c r="U109" s="66"/>
      <c r="V109" s="66"/>
      <c r="W109" s="66"/>
      <c r="X109" s="66"/>
      <c r="Y109" s="66"/>
      <c r="Z109" s="66"/>
      <c r="AA109" s="66"/>
      <c r="AB109" s="60"/>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102"/>
      <c r="BB109" s="83"/>
      <c r="BC109" s="203"/>
      <c r="BD109" s="83"/>
      <c r="BE109" s="87"/>
    </row>
    <row r="110" spans="1:57" ht="15" customHeight="1" x14ac:dyDescent="0.4">
      <c r="A110" s="95"/>
      <c r="B110" s="207"/>
      <c r="C110" s="105"/>
      <c r="D110" s="93"/>
      <c r="E110" s="82"/>
      <c r="F110" s="82"/>
      <c r="G110" s="82"/>
      <c r="H110" s="82"/>
      <c r="I110" s="82"/>
      <c r="J110" s="82"/>
      <c r="K110" s="82"/>
      <c r="L110" s="82"/>
      <c r="M110" s="83"/>
      <c r="N110" s="83"/>
      <c r="O110" s="83"/>
      <c r="P110" s="83"/>
      <c r="Q110" s="83"/>
      <c r="R110" s="83"/>
      <c r="S110" s="83"/>
      <c r="T110" s="83"/>
      <c r="U110" s="83"/>
      <c r="V110" s="83"/>
      <c r="W110" s="83"/>
      <c r="X110" s="83"/>
      <c r="Y110" s="83"/>
      <c r="Z110" s="83"/>
      <c r="AA110" s="83"/>
      <c r="AB110" s="62"/>
      <c r="AC110" s="62"/>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103"/>
      <c r="BB110" s="83"/>
      <c r="BC110" s="83"/>
      <c r="BD110" s="83"/>
      <c r="BE110" s="87"/>
    </row>
    <row r="111" spans="1:57" ht="15" customHeight="1" x14ac:dyDescent="0.4">
      <c r="A111" s="87"/>
      <c r="B111" s="87"/>
      <c r="C111" s="87"/>
      <c r="D111" s="87"/>
      <c r="E111" s="87"/>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row>
    <row r="112" spans="1:57" ht="15" customHeight="1" x14ac:dyDescent="0.4">
      <c r="A112" s="87"/>
      <c r="B112" s="87"/>
      <c r="C112" s="87"/>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87"/>
      <c r="AO112" s="87"/>
      <c r="AP112" s="87"/>
      <c r="AQ112" s="87"/>
      <c r="AR112" s="87"/>
      <c r="AS112" s="87"/>
      <c r="AT112" s="87"/>
      <c r="AU112" s="87"/>
      <c r="AV112" s="87"/>
      <c r="AW112" s="87"/>
      <c r="AX112" s="87"/>
      <c r="AY112" s="87"/>
      <c r="AZ112" s="87"/>
      <c r="BA112" s="87"/>
      <c r="BB112" s="87"/>
      <c r="BC112" s="87"/>
      <c r="BD112" s="87"/>
      <c r="BE112" s="87"/>
    </row>
    <row r="113" spans="1:57" ht="15" customHeight="1" x14ac:dyDescent="0.4">
      <c r="A113" s="87"/>
      <c r="B113" s="87"/>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87"/>
      <c r="AO113" s="87"/>
      <c r="AP113" s="87"/>
      <c r="AQ113" s="87"/>
      <c r="AR113" s="87"/>
      <c r="AS113" s="87"/>
      <c r="AT113" s="87"/>
      <c r="AU113" s="87"/>
      <c r="AV113" s="87"/>
      <c r="AW113" s="87"/>
      <c r="AX113" s="87"/>
      <c r="AY113" s="87"/>
      <c r="AZ113" s="87"/>
      <c r="BA113" s="87"/>
      <c r="BB113" s="87"/>
      <c r="BC113" s="87"/>
      <c r="BD113" s="87"/>
      <c r="BE113" s="87"/>
    </row>
    <row r="114" spans="1:57" ht="15" hidden="1" customHeight="1" x14ac:dyDescent="0.4"/>
    <row r="115" spans="1:57" ht="15" hidden="1" customHeight="1" x14ac:dyDescent="0.4"/>
    <row r="116" spans="1:57" ht="15" hidden="1" customHeight="1" x14ac:dyDescent="0.4"/>
    <row r="117" spans="1:57" ht="15" hidden="1" customHeight="1" x14ac:dyDescent="0.4"/>
    <row r="118" spans="1:57" ht="15" hidden="1" customHeight="1" x14ac:dyDescent="0.4"/>
    <row r="119" spans="1:57" ht="15" hidden="1" customHeight="1" x14ac:dyDescent="0.4"/>
    <row r="120" spans="1:57" ht="15" hidden="1" customHeight="1" x14ac:dyDescent="0.4"/>
    <row r="121" spans="1:57" ht="15" hidden="1" customHeight="1" x14ac:dyDescent="0.4"/>
    <row r="122" spans="1:57" ht="15" hidden="1" customHeight="1" x14ac:dyDescent="0.4"/>
    <row r="123" spans="1:57" ht="15" hidden="1" customHeight="1" x14ac:dyDescent="0.4"/>
    <row r="124" spans="1:57" ht="15" hidden="1" customHeight="1" x14ac:dyDescent="0.4"/>
    <row r="125" spans="1:57" ht="15" hidden="1" customHeight="1" x14ac:dyDescent="0.4"/>
    <row r="126" spans="1:57" ht="15" hidden="1" customHeight="1" x14ac:dyDescent="0.4"/>
    <row r="127" spans="1:57" ht="15" hidden="1" customHeight="1" x14ac:dyDescent="0.4"/>
    <row r="128" spans="1:57" ht="15" hidden="1" customHeight="1" x14ac:dyDescent="0.4"/>
    <row r="129" ht="15" hidden="1" customHeight="1" x14ac:dyDescent="0.4"/>
    <row r="130" ht="15" hidden="1" customHeight="1" x14ac:dyDescent="0.4"/>
    <row r="131" ht="15" hidden="1" customHeight="1" x14ac:dyDescent="0.4"/>
    <row r="132" ht="15" hidden="1" customHeight="1" x14ac:dyDescent="0.4"/>
    <row r="133" ht="15" hidden="1" customHeight="1" x14ac:dyDescent="0.4"/>
    <row r="134" ht="15" hidden="1" customHeight="1" x14ac:dyDescent="0.4"/>
    <row r="135" ht="15" hidden="1" customHeight="1" x14ac:dyDescent="0.4"/>
    <row r="136" ht="15" hidden="1" customHeight="1" x14ac:dyDescent="0.4"/>
    <row r="137" ht="15" hidden="1" customHeight="1" x14ac:dyDescent="0.4"/>
    <row r="138" ht="15" hidden="1" customHeight="1" x14ac:dyDescent="0.4"/>
    <row r="139" ht="15" hidden="1" customHeight="1" x14ac:dyDescent="0.4"/>
    <row r="140" ht="15" hidden="1" customHeight="1" x14ac:dyDescent="0.4"/>
    <row r="141" ht="15" hidden="1" customHeight="1" x14ac:dyDescent="0.4"/>
    <row r="142" ht="15" hidden="1" customHeight="1" x14ac:dyDescent="0.4"/>
    <row r="143" ht="15" hidden="1" customHeight="1" x14ac:dyDescent="0.4"/>
    <row r="144" ht="15" hidden="1" customHeight="1" x14ac:dyDescent="0.4"/>
    <row r="145" ht="15" hidden="1" customHeight="1" x14ac:dyDescent="0.4"/>
    <row r="146" ht="15" hidden="1" customHeight="1" x14ac:dyDescent="0.4"/>
    <row r="147" ht="15" hidden="1" customHeight="1" x14ac:dyDescent="0.4"/>
    <row r="148" ht="15" hidden="1" customHeight="1" x14ac:dyDescent="0.4"/>
    <row r="149" ht="15" hidden="1" customHeight="1" x14ac:dyDescent="0.4"/>
    <row r="150" ht="15" hidden="1" customHeight="1" x14ac:dyDescent="0.4"/>
    <row r="151" ht="15" hidden="1" customHeight="1" x14ac:dyDescent="0.4"/>
    <row r="152" ht="15" hidden="1" customHeight="1" x14ac:dyDescent="0.4"/>
    <row r="153" ht="15" hidden="1" customHeight="1" x14ac:dyDescent="0.4"/>
    <row r="154" ht="15" hidden="1" customHeight="1" x14ac:dyDescent="0.4"/>
    <row r="155" ht="15" hidden="1" customHeight="1" x14ac:dyDescent="0.4"/>
    <row r="156" ht="15" hidden="1" customHeight="1" x14ac:dyDescent="0.4"/>
    <row r="157" ht="15" hidden="1" customHeight="1" x14ac:dyDescent="0.4"/>
    <row r="158" ht="15" hidden="1" customHeight="1" x14ac:dyDescent="0.4"/>
    <row r="159" ht="15" hidden="1" customHeight="1" x14ac:dyDescent="0.4"/>
    <row r="160" ht="15" hidden="1" customHeight="1" x14ac:dyDescent="0.4"/>
    <row r="161" ht="15" hidden="1" customHeight="1" x14ac:dyDescent="0.4"/>
    <row r="162" ht="15" hidden="1" customHeight="1" x14ac:dyDescent="0.4"/>
    <row r="163" ht="15" hidden="1" customHeight="1" x14ac:dyDescent="0.4"/>
    <row r="164" ht="15" hidden="1" customHeight="1" x14ac:dyDescent="0.4"/>
    <row r="165" ht="15" hidden="1" customHeight="1" x14ac:dyDescent="0.4"/>
    <row r="166" ht="15" hidden="1" customHeight="1" x14ac:dyDescent="0.4"/>
    <row r="167" ht="15" hidden="1" customHeight="1" x14ac:dyDescent="0.4"/>
    <row r="168" ht="15" hidden="1" customHeight="1" x14ac:dyDescent="0.4"/>
    <row r="169" ht="15" hidden="1" customHeight="1" x14ac:dyDescent="0.4"/>
    <row r="170" ht="15" hidden="1" customHeight="1" x14ac:dyDescent="0.4"/>
    <row r="171" ht="15" hidden="1" customHeight="1" x14ac:dyDescent="0.4"/>
    <row r="172" ht="15" hidden="1" customHeight="1" x14ac:dyDescent="0.4"/>
    <row r="173" ht="15" hidden="1" customHeight="1" x14ac:dyDescent="0.4"/>
    <row r="174" ht="15" hidden="1" customHeight="1" x14ac:dyDescent="0.4"/>
    <row r="175" ht="15" hidden="1" customHeight="1" x14ac:dyDescent="0.4"/>
    <row r="176" ht="15" hidden="1" customHeight="1" x14ac:dyDescent="0.4"/>
    <row r="177" ht="15" hidden="1" customHeight="1" x14ac:dyDescent="0.4"/>
    <row r="178" ht="15" hidden="1" customHeight="1" x14ac:dyDescent="0.4"/>
    <row r="179" ht="15" hidden="1" customHeight="1" x14ac:dyDescent="0.4"/>
    <row r="180" ht="15" hidden="1" customHeight="1" x14ac:dyDescent="0.4"/>
    <row r="181" ht="15" hidden="1" customHeight="1" x14ac:dyDescent="0.4"/>
    <row r="182" ht="15" hidden="1" customHeight="1" x14ac:dyDescent="0.4"/>
    <row r="183" ht="15" hidden="1" customHeight="1" x14ac:dyDescent="0.4"/>
    <row r="184" ht="15" hidden="1" customHeight="1" x14ac:dyDescent="0.4"/>
    <row r="185" ht="15" hidden="1" customHeight="1" x14ac:dyDescent="0.4"/>
    <row r="186" ht="15" hidden="1" customHeight="1" x14ac:dyDescent="0.4"/>
    <row r="187" ht="15" hidden="1" customHeight="1" x14ac:dyDescent="0.4"/>
    <row r="188" ht="15" hidden="1" customHeight="1" x14ac:dyDescent="0.4"/>
    <row r="189" ht="15" hidden="1" customHeight="1" x14ac:dyDescent="0.4"/>
    <row r="190" ht="15" hidden="1" customHeight="1" x14ac:dyDescent="0.4"/>
    <row r="191" ht="15" hidden="1" customHeight="1" x14ac:dyDescent="0.4"/>
    <row r="192" ht="15" hidden="1" customHeight="1" x14ac:dyDescent="0.4"/>
    <row r="193" ht="15" hidden="1" customHeight="1" x14ac:dyDescent="0.4"/>
    <row r="194" ht="15" hidden="1" customHeight="1" x14ac:dyDescent="0.4"/>
    <row r="195" ht="15" hidden="1" customHeight="1" x14ac:dyDescent="0.4"/>
    <row r="196" ht="15" hidden="1" customHeight="1" x14ac:dyDescent="0.4"/>
    <row r="197" ht="15" hidden="1" customHeight="1" x14ac:dyDescent="0.4"/>
    <row r="198" ht="15" hidden="1" customHeight="1" x14ac:dyDescent="0.4"/>
    <row r="199" ht="15" hidden="1" customHeight="1" x14ac:dyDescent="0.4"/>
    <row r="200" ht="15" hidden="1" customHeight="1" x14ac:dyDescent="0.4"/>
    <row r="201" ht="15" hidden="1" customHeight="1" x14ac:dyDescent="0.4"/>
    <row r="202" ht="15" hidden="1" customHeight="1" x14ac:dyDescent="0.4"/>
    <row r="203" ht="15" hidden="1" customHeight="1" x14ac:dyDescent="0.4"/>
    <row r="204" ht="15" hidden="1" customHeight="1" x14ac:dyDescent="0.4"/>
    <row r="205" ht="15" hidden="1" customHeight="1" x14ac:dyDescent="0.4"/>
    <row r="206" ht="15" hidden="1" customHeight="1" x14ac:dyDescent="0.4"/>
    <row r="207" ht="15" hidden="1" customHeight="1" x14ac:dyDescent="0.4"/>
    <row r="208" ht="15" hidden="1" customHeight="1" x14ac:dyDescent="0.4"/>
    <row r="209" ht="15" hidden="1" customHeight="1" x14ac:dyDescent="0.4"/>
    <row r="210" ht="15" hidden="1" customHeight="1" x14ac:dyDescent="0.4"/>
    <row r="211" ht="15" hidden="1" customHeight="1" x14ac:dyDescent="0.4"/>
    <row r="212" ht="15" hidden="1" customHeight="1" x14ac:dyDescent="0.4"/>
    <row r="213" ht="15" hidden="1" customHeight="1" x14ac:dyDescent="0.4"/>
    <row r="214" ht="15" hidden="1" customHeight="1" x14ac:dyDescent="0.4"/>
    <row r="215" ht="15" hidden="1" customHeight="1" x14ac:dyDescent="0.4"/>
    <row r="216" ht="15" hidden="1" customHeight="1" x14ac:dyDescent="0.4"/>
    <row r="217" ht="15" hidden="1" customHeight="1" x14ac:dyDescent="0.4"/>
    <row r="218" ht="15" hidden="1" customHeight="1" x14ac:dyDescent="0.4"/>
    <row r="219" ht="15" hidden="1" customHeight="1" x14ac:dyDescent="0.4"/>
    <row r="220" ht="15" hidden="1" customHeight="1" x14ac:dyDescent="0.4"/>
    <row r="221" ht="15" hidden="1" customHeight="1" x14ac:dyDescent="0.4"/>
    <row r="222" ht="15" hidden="1" customHeight="1" x14ac:dyDescent="0.4"/>
    <row r="223" ht="15" hidden="1" customHeight="1" x14ac:dyDescent="0.4"/>
    <row r="224" ht="15" hidden="1" customHeight="1" x14ac:dyDescent="0.4"/>
    <row r="225" ht="15" hidden="1" customHeight="1" x14ac:dyDescent="0.4"/>
    <row r="226" ht="15" hidden="1" customHeight="1" x14ac:dyDescent="0.4"/>
    <row r="227" ht="15" hidden="1" customHeight="1" x14ac:dyDescent="0.4"/>
    <row r="228" ht="15" hidden="1" customHeight="1" x14ac:dyDescent="0.4"/>
    <row r="229" ht="15" hidden="1" customHeight="1" x14ac:dyDescent="0.4"/>
    <row r="230" ht="15" hidden="1" customHeight="1" x14ac:dyDescent="0.4"/>
    <row r="231" ht="15" hidden="1" customHeight="1" x14ac:dyDescent="0.4"/>
    <row r="232" ht="15" hidden="1" customHeight="1" x14ac:dyDescent="0.4"/>
    <row r="233" ht="15" hidden="1" customHeight="1" x14ac:dyDescent="0.4"/>
    <row r="234" ht="15" hidden="1" customHeight="1" x14ac:dyDescent="0.4"/>
    <row r="235" ht="15" hidden="1" customHeight="1" x14ac:dyDescent="0.4"/>
    <row r="236" ht="15" hidden="1" customHeight="1" x14ac:dyDescent="0.4"/>
    <row r="237" ht="15" hidden="1" customHeight="1" x14ac:dyDescent="0.4"/>
    <row r="238" ht="15" hidden="1" customHeight="1" x14ac:dyDescent="0.4"/>
    <row r="239" ht="15" hidden="1" customHeight="1" x14ac:dyDescent="0.4"/>
    <row r="240" ht="15" hidden="1" customHeight="1" x14ac:dyDescent="0.4"/>
    <row r="241" ht="15" hidden="1" customHeight="1" x14ac:dyDescent="0.4"/>
    <row r="242" ht="15" hidden="1" customHeight="1" x14ac:dyDescent="0.4"/>
    <row r="243" ht="15" hidden="1" customHeight="1" x14ac:dyDescent="0.4"/>
    <row r="244" ht="15" hidden="1" customHeight="1" x14ac:dyDescent="0.4"/>
    <row r="245" ht="15" hidden="1" customHeight="1" x14ac:dyDescent="0.4"/>
    <row r="246" ht="15" hidden="1" customHeight="1" x14ac:dyDescent="0.4"/>
    <row r="247" ht="15" hidden="1" customHeight="1" x14ac:dyDescent="0.4"/>
    <row r="248" ht="15" hidden="1" customHeight="1" x14ac:dyDescent="0.4"/>
    <row r="249" ht="15" hidden="1" customHeight="1" x14ac:dyDescent="0.4"/>
    <row r="250" ht="15" hidden="1" customHeight="1" x14ac:dyDescent="0.4"/>
    <row r="251" ht="15" hidden="1" customHeight="1" x14ac:dyDescent="0.4"/>
    <row r="252" ht="15" hidden="1" customHeight="1" x14ac:dyDescent="0.4"/>
    <row r="253" ht="15" hidden="1" customHeight="1" x14ac:dyDescent="0.4"/>
    <row r="254" ht="15" hidden="1" customHeight="1" x14ac:dyDescent="0.4"/>
    <row r="255" ht="15" hidden="1" customHeight="1" x14ac:dyDescent="0.4"/>
    <row r="256" ht="15" hidden="1" customHeight="1" x14ac:dyDescent="0.4"/>
    <row r="257" ht="15" hidden="1" customHeight="1" x14ac:dyDescent="0.4"/>
    <row r="258" ht="15" hidden="1" customHeight="1" x14ac:dyDescent="0.4"/>
    <row r="259" ht="15" hidden="1" customHeight="1" x14ac:dyDescent="0.4"/>
    <row r="260" ht="15" hidden="1" customHeight="1" x14ac:dyDescent="0.4"/>
    <row r="261" ht="15" hidden="1" customHeight="1" x14ac:dyDescent="0.4"/>
    <row r="262" ht="15" hidden="1" customHeight="1" x14ac:dyDescent="0.4"/>
    <row r="263" ht="15" hidden="1" customHeight="1" x14ac:dyDescent="0.4"/>
    <row r="264" ht="15" hidden="1" customHeight="1" x14ac:dyDescent="0.4"/>
    <row r="265" ht="15" hidden="1" customHeight="1" x14ac:dyDescent="0.4"/>
    <row r="266" ht="15" hidden="1" customHeight="1" x14ac:dyDescent="0.4"/>
    <row r="267" ht="15" hidden="1" customHeight="1" x14ac:dyDescent="0.4"/>
    <row r="268" ht="15" hidden="1" customHeight="1" x14ac:dyDescent="0.4"/>
    <row r="269" ht="15" hidden="1" customHeight="1" x14ac:dyDescent="0.4"/>
    <row r="270" ht="15" hidden="1" customHeight="1" x14ac:dyDescent="0.4"/>
    <row r="271" ht="15" hidden="1" customHeight="1" x14ac:dyDescent="0.4"/>
    <row r="272" ht="15" hidden="1" customHeight="1" x14ac:dyDescent="0.4"/>
    <row r="273" ht="15" hidden="1" customHeight="1" x14ac:dyDescent="0.4"/>
    <row r="274" ht="15" hidden="1" customHeight="1" x14ac:dyDescent="0.4"/>
    <row r="275" ht="15" hidden="1" customHeight="1" x14ac:dyDescent="0.4"/>
    <row r="276" ht="15" hidden="1" customHeight="1" x14ac:dyDescent="0.4"/>
    <row r="277" ht="15" hidden="1" customHeight="1" x14ac:dyDescent="0.4"/>
    <row r="278" ht="15" hidden="1" customHeight="1" x14ac:dyDescent="0.4"/>
  </sheetData>
  <sheetProtection algorithmName="SHA-512" hashValue="qlG/5bnIvdGhiW4to9I/BavF1PftPz5TySgSO3nJ/MNSGlhiBKhK2fdyfozoL4bqEGs4Ov0x1s9n5ag6Rxdpwg==" saltValue="lteSIDQZAlMzfjjLPl4D3A==" spinCount="100000" sheet="1" objects="1" scenarios="1"/>
  <mergeCells count="10">
    <mergeCell ref="B2:B31"/>
    <mergeCell ref="B33:B47"/>
    <mergeCell ref="B49:B63"/>
    <mergeCell ref="B65:B79"/>
    <mergeCell ref="B81:B110"/>
    <mergeCell ref="BC82:BC109"/>
    <mergeCell ref="BC3:BC30"/>
    <mergeCell ref="BC34:BC46"/>
    <mergeCell ref="BC50:BC62"/>
    <mergeCell ref="BC66:BC78"/>
  </mergeCells>
  <phoneticPr fontId="1"/>
  <conditionalFormatting sqref="G7">
    <cfRule type="iconSet" priority="59">
      <iconSet>
        <cfvo type="percent" val="0"/>
        <cfvo type="num" val="-0.3"/>
        <cfvo type="num" val="0.3"/>
      </iconSet>
    </cfRule>
  </conditionalFormatting>
  <conditionalFormatting sqref="AF7">
    <cfRule type="iconSet" priority="58">
      <iconSet>
        <cfvo type="percent" val="0"/>
        <cfvo type="num" val="-0.3"/>
        <cfvo type="num" val="0.3"/>
      </iconSet>
    </cfRule>
  </conditionalFormatting>
  <conditionalFormatting sqref="G22">
    <cfRule type="iconSet" priority="55">
      <iconSet>
        <cfvo type="percent" val="0"/>
        <cfvo type="num" val="-0.3"/>
        <cfvo type="num" val="0.3"/>
      </iconSet>
    </cfRule>
  </conditionalFormatting>
  <conditionalFormatting sqref="AF22">
    <cfRule type="iconSet" priority="54">
      <iconSet>
        <cfvo type="percent" val="0"/>
        <cfvo type="num" val="-0.3"/>
        <cfvo type="num" val="0.3"/>
      </iconSet>
    </cfRule>
  </conditionalFormatting>
  <conditionalFormatting sqref="G38">
    <cfRule type="iconSet" priority="53">
      <iconSet>
        <cfvo type="percent" val="0"/>
        <cfvo type="num" val="-0.3"/>
        <cfvo type="num" val="0.3"/>
      </iconSet>
    </cfRule>
  </conditionalFormatting>
  <conditionalFormatting sqref="AF38">
    <cfRule type="iconSet" priority="52">
      <iconSet>
        <cfvo type="percent" val="0"/>
        <cfvo type="num" val="-0.3"/>
        <cfvo type="num" val="0.3"/>
      </iconSet>
    </cfRule>
  </conditionalFormatting>
  <conditionalFormatting sqref="G54">
    <cfRule type="iconSet" priority="49">
      <iconSet>
        <cfvo type="percent" val="0"/>
        <cfvo type="num" val="-0.3"/>
        <cfvo type="num" val="0.3"/>
      </iconSet>
    </cfRule>
  </conditionalFormatting>
  <conditionalFormatting sqref="AF54">
    <cfRule type="iconSet" priority="48">
      <iconSet>
        <cfvo type="percent" val="0"/>
        <cfvo type="num" val="-0.3"/>
        <cfvo type="num" val="0.3"/>
      </iconSet>
    </cfRule>
  </conditionalFormatting>
  <conditionalFormatting sqref="G70">
    <cfRule type="iconSet" priority="47">
      <iconSet>
        <cfvo type="percent" val="0"/>
        <cfvo type="num" val="-0.3"/>
        <cfvo type="num" val="0.3"/>
      </iconSet>
    </cfRule>
  </conditionalFormatting>
  <conditionalFormatting sqref="G86">
    <cfRule type="iconSet" priority="45">
      <iconSet>
        <cfvo type="percent" val="0"/>
        <cfvo type="num" val="-0.3"/>
        <cfvo type="num" val="0.3"/>
      </iconSet>
    </cfRule>
  </conditionalFormatting>
  <conditionalFormatting sqref="AF86">
    <cfRule type="iconSet" priority="44">
      <iconSet>
        <cfvo type="percent" val="0"/>
        <cfvo type="num" val="-0.3"/>
        <cfvo type="num" val="0.3"/>
      </iconSet>
    </cfRule>
  </conditionalFormatting>
  <conditionalFormatting sqref="G101">
    <cfRule type="iconSet" priority="43">
      <iconSet>
        <cfvo type="percent" val="0"/>
        <cfvo type="num" val="-0.3"/>
        <cfvo type="num" val="0.3"/>
      </iconSet>
    </cfRule>
  </conditionalFormatting>
  <pageMargins left="0.7" right="0.7" top="0.75" bottom="0.75" header="0.3" footer="0.3"/>
  <pageSetup paperSize="9"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expression" priority="34" id="{E7E4D2B7-3290-4BCE-8824-8DBE09889392}">
            <xm:f>'Ref (graphs)'!$E3&gt;=0.3</xm:f>
            <x14:dxf>
              <font>
                <color theme="9" tint="-0.24994659260841701"/>
              </font>
            </x14:dxf>
          </x14:cfRule>
          <x14:cfRule type="expression" priority="35" id="{C750D9FC-A617-4BEC-BA80-36EE3390B870}">
            <xm:f>'Ref (graphs)'!$E3&gt;=-0.3</xm:f>
            <x14:dxf>
              <font>
                <color theme="7" tint="-0.24994659260841701"/>
              </font>
            </x14:dxf>
          </x14:cfRule>
          <x14:cfRule type="expression" priority="36" id="{97497B0B-B50E-446C-87EB-09CA97F41566}">
            <xm:f>'Ref (graphs)'!$E3&lt;-0.3</xm:f>
            <x14:dxf>
              <font>
                <color rgb="FFC00000"/>
              </font>
            </x14:dxf>
          </x14:cfRule>
          <xm:sqref>F6</xm:sqref>
        </x14:conditionalFormatting>
        <x14:conditionalFormatting xmlns:xm="http://schemas.microsoft.com/office/excel/2006/main">
          <x14:cfRule type="expression" priority="31" id="{5F8B19F9-9A20-46C8-A0CC-529BCF25BEC6}">
            <xm:f>'Ref (graphs)'!$E4&gt;=0.3</xm:f>
            <x14:dxf>
              <font>
                <color theme="9" tint="-0.24994659260841701"/>
              </font>
            </x14:dxf>
          </x14:cfRule>
          <x14:cfRule type="expression" priority="32" id="{C835A032-78E2-44A3-B85B-71DAB11D7A68}">
            <xm:f>'Ref (graphs)'!$E4&gt;=-0.3</xm:f>
            <x14:dxf>
              <font>
                <color theme="7" tint="-0.24994659260841701"/>
              </font>
            </x14:dxf>
          </x14:cfRule>
          <x14:cfRule type="expression" priority="33" id="{A04BE0A8-1375-4521-9981-C06B60A7948E}">
            <xm:f>'Ref (graphs)'!$E4&lt;-0.3</xm:f>
            <x14:dxf>
              <font>
                <color rgb="FFC00000"/>
              </font>
            </x14:dxf>
          </x14:cfRule>
          <xm:sqref>AE6</xm:sqref>
        </x14:conditionalFormatting>
        <x14:conditionalFormatting xmlns:xm="http://schemas.microsoft.com/office/excel/2006/main">
          <x14:cfRule type="expression" priority="28" id="{C8FA5918-2E2F-42FD-A653-0EC97A7B6717}">
            <xm:f>'Ref (graphs)'!$E5&gt;=0.3</xm:f>
            <x14:dxf>
              <font>
                <color theme="9" tint="-0.24994659260841701"/>
              </font>
            </x14:dxf>
          </x14:cfRule>
          <x14:cfRule type="expression" priority="29" id="{0E29268C-19F2-4784-9DAD-51BDE6B13942}">
            <xm:f>'Ref (graphs)'!$E5&gt;=-0.3</xm:f>
            <x14:dxf>
              <font>
                <color theme="7" tint="-0.24994659260841701"/>
              </font>
            </x14:dxf>
          </x14:cfRule>
          <x14:cfRule type="expression" priority="30" id="{AAD7410F-3A38-412C-BA35-D2B3778B9BA3}">
            <xm:f>'Ref (graphs)'!$E5&lt;-0.3</xm:f>
            <x14:dxf>
              <font>
                <color rgb="FFC00000"/>
              </font>
            </x14:dxf>
          </x14:cfRule>
          <xm:sqref>F21</xm:sqref>
        </x14:conditionalFormatting>
        <x14:conditionalFormatting xmlns:xm="http://schemas.microsoft.com/office/excel/2006/main">
          <x14:cfRule type="expression" priority="25" id="{2F25E27F-0B8A-4430-B687-69C9CAD6504A}">
            <xm:f>'Ref (graphs)'!$E6&gt;=0.3</xm:f>
            <x14:dxf>
              <font>
                <color theme="9" tint="-0.24994659260841701"/>
              </font>
            </x14:dxf>
          </x14:cfRule>
          <x14:cfRule type="expression" priority="26" id="{0B40DC97-3F25-4BE8-BE7E-919CF56EE56E}">
            <xm:f>'Ref (graphs)'!$E6&gt;=-0.3</xm:f>
            <x14:dxf>
              <font>
                <color theme="7" tint="-0.24994659260841701"/>
              </font>
            </x14:dxf>
          </x14:cfRule>
          <x14:cfRule type="expression" priority="27" id="{E7D450AF-718E-4117-96B3-AA6F0D64C9FE}">
            <xm:f>'Ref (graphs)'!$E6&lt;-0.3</xm:f>
            <x14:dxf>
              <font>
                <color rgb="FFC00000"/>
              </font>
            </x14:dxf>
          </x14:cfRule>
          <xm:sqref>AE21</xm:sqref>
        </x14:conditionalFormatting>
        <x14:conditionalFormatting xmlns:xm="http://schemas.microsoft.com/office/excel/2006/main">
          <x14:cfRule type="expression" priority="22" id="{5F2F25F3-6E8E-432C-8283-8F5796CDA805}">
            <xm:f>'Ref (graphs)'!$E7&gt;=0.3</xm:f>
            <x14:dxf>
              <font>
                <color theme="9" tint="-0.24994659260841701"/>
              </font>
            </x14:dxf>
          </x14:cfRule>
          <x14:cfRule type="expression" priority="23" id="{795F1C23-4AC3-4FA0-A99A-D220C069556D}">
            <xm:f>'Ref (graphs)'!$E7&gt;=-0.3</xm:f>
            <x14:dxf>
              <font>
                <color theme="7" tint="-0.24994659260841701"/>
              </font>
            </x14:dxf>
          </x14:cfRule>
          <x14:cfRule type="expression" priority="24" id="{2E723259-0E92-41E4-A57F-15C966BC7FF4}">
            <xm:f>'Ref (graphs)'!$E7&lt;-0.3</xm:f>
            <x14:dxf>
              <font>
                <color rgb="FFC00000"/>
              </font>
            </x14:dxf>
          </x14:cfRule>
          <xm:sqref>F37</xm:sqref>
        </x14:conditionalFormatting>
        <x14:conditionalFormatting xmlns:xm="http://schemas.microsoft.com/office/excel/2006/main">
          <x14:cfRule type="expression" priority="19" id="{CC67E1A2-B749-4A8B-A23E-39BCE146C015}">
            <xm:f>'Ref (graphs)'!$E8&gt;=0.3</xm:f>
            <x14:dxf>
              <font>
                <color theme="9" tint="-0.24994659260841701"/>
              </font>
            </x14:dxf>
          </x14:cfRule>
          <x14:cfRule type="expression" priority="20" id="{234B9193-35D3-471A-B162-C79418A5868A}">
            <xm:f>'Ref (graphs)'!$E8&gt;=-0.3</xm:f>
            <x14:dxf>
              <font>
                <color theme="7" tint="-0.24994659260841701"/>
              </font>
            </x14:dxf>
          </x14:cfRule>
          <x14:cfRule type="expression" priority="21" id="{E19113AC-1BDD-40F8-BB1F-5C8017796C35}">
            <xm:f>'Ref (graphs)'!$E8&lt;-0.3</xm:f>
            <x14:dxf>
              <font>
                <color rgb="FFC00000"/>
              </font>
            </x14:dxf>
          </x14:cfRule>
          <xm:sqref>AE37</xm:sqref>
        </x14:conditionalFormatting>
        <x14:conditionalFormatting xmlns:xm="http://schemas.microsoft.com/office/excel/2006/main">
          <x14:cfRule type="expression" priority="16" id="{4004DD16-FC89-44F9-A578-1A0879C13BD6}">
            <xm:f>'Ref (graphs)'!$E9&gt;=0.3</xm:f>
            <x14:dxf>
              <font>
                <color theme="9" tint="-0.24994659260841701"/>
              </font>
            </x14:dxf>
          </x14:cfRule>
          <x14:cfRule type="expression" priority="17" id="{398C6608-79E1-4512-B91C-A15AC7600189}">
            <xm:f>'Ref (graphs)'!$E9&gt;=-0.3</xm:f>
            <x14:dxf>
              <font>
                <color theme="7" tint="-0.24994659260841701"/>
              </font>
            </x14:dxf>
          </x14:cfRule>
          <x14:cfRule type="expression" priority="18" id="{1043C123-FBD4-4385-9C40-42FCA3461DA2}">
            <xm:f>'Ref (graphs)'!$E9&lt;-0.3</xm:f>
            <x14:dxf>
              <font>
                <color rgb="FFC00000"/>
              </font>
            </x14:dxf>
          </x14:cfRule>
          <xm:sqref>F53</xm:sqref>
        </x14:conditionalFormatting>
        <x14:conditionalFormatting xmlns:xm="http://schemas.microsoft.com/office/excel/2006/main">
          <x14:cfRule type="expression" priority="13" id="{5C33946F-1608-46EC-96B1-7DF10BB1CFCE}">
            <xm:f>'Ref (graphs)'!$E10&gt;=0.3</xm:f>
            <x14:dxf>
              <font>
                <color theme="9" tint="-0.24994659260841701"/>
              </font>
            </x14:dxf>
          </x14:cfRule>
          <x14:cfRule type="expression" priority="14" id="{2FA409D3-A5B1-486D-9F4C-0C69EBF92EB0}">
            <xm:f>'Ref (graphs)'!$E10&gt;=-0.3</xm:f>
            <x14:dxf>
              <font>
                <color theme="7" tint="-0.24994659260841701"/>
              </font>
            </x14:dxf>
          </x14:cfRule>
          <x14:cfRule type="expression" priority="15" id="{AE43A822-602B-41C0-872E-7DC6015A1FB0}">
            <xm:f>'Ref (graphs)'!$E10&lt;-0.3</xm:f>
            <x14:dxf>
              <font>
                <color rgb="FFC00000"/>
              </font>
            </x14:dxf>
          </x14:cfRule>
          <xm:sqref>AE53</xm:sqref>
        </x14:conditionalFormatting>
        <x14:conditionalFormatting xmlns:xm="http://schemas.microsoft.com/office/excel/2006/main">
          <x14:cfRule type="expression" priority="10" id="{C206A507-7CCA-4459-A677-7D42D4189B35}">
            <xm:f>'Ref (graphs)'!$E11&gt;=0.3</xm:f>
            <x14:dxf>
              <font>
                <color theme="9" tint="-0.24994659260841701"/>
              </font>
            </x14:dxf>
          </x14:cfRule>
          <x14:cfRule type="expression" priority="11" id="{2D5B4126-E052-4E92-84D5-64531BE962C4}">
            <xm:f>'Ref (graphs)'!$E11&gt;=-0.3</xm:f>
            <x14:dxf>
              <font>
                <color theme="7" tint="-0.24994659260841701"/>
              </font>
            </x14:dxf>
          </x14:cfRule>
          <x14:cfRule type="expression" priority="12" id="{4D461089-39FD-4BDC-8536-5CAE397D10A4}">
            <xm:f>'Ref (graphs)'!$E11&lt;-0.3</xm:f>
            <x14:dxf>
              <font>
                <color rgb="FFC00000"/>
              </font>
            </x14:dxf>
          </x14:cfRule>
          <xm:sqref>F69</xm:sqref>
        </x14:conditionalFormatting>
        <x14:conditionalFormatting xmlns:xm="http://schemas.microsoft.com/office/excel/2006/main">
          <x14:cfRule type="expression" priority="7" id="{8F345196-9986-416C-BEFD-5E53F078D46C}">
            <xm:f>'Ref (graphs)'!$E12&gt;=0.3</xm:f>
            <x14:dxf>
              <font>
                <color theme="9" tint="-0.24994659260841701"/>
              </font>
            </x14:dxf>
          </x14:cfRule>
          <x14:cfRule type="expression" priority="8" id="{A8278D28-4E22-49F9-AA2E-630CC3E0C5FC}">
            <xm:f>'Ref (graphs)'!$E12&gt;=-0.3</xm:f>
            <x14:dxf>
              <font>
                <color theme="7" tint="-0.24994659260841701"/>
              </font>
            </x14:dxf>
          </x14:cfRule>
          <x14:cfRule type="expression" priority="9" id="{73DB26CA-8EC0-489A-980C-D0659F56BA57}">
            <xm:f>'Ref (graphs)'!$E12&lt;-0.3</xm:f>
            <x14:dxf>
              <font>
                <color rgb="FFC00000"/>
              </font>
            </x14:dxf>
          </x14:cfRule>
          <xm:sqref>F85</xm:sqref>
        </x14:conditionalFormatting>
        <x14:conditionalFormatting xmlns:xm="http://schemas.microsoft.com/office/excel/2006/main">
          <x14:cfRule type="expression" priority="4" id="{CA0E2DDB-332B-4117-ADB0-BC2718E6F56C}">
            <xm:f>'Ref (graphs)'!$E13&gt;=0.3</xm:f>
            <x14:dxf>
              <font>
                <color theme="9" tint="-0.24994659260841701"/>
              </font>
            </x14:dxf>
          </x14:cfRule>
          <x14:cfRule type="expression" priority="5" id="{34F8F100-7C9E-4905-9C25-7EF1A1EC9CA6}">
            <xm:f>'Ref (graphs)'!$E13&gt;=-0.3</xm:f>
            <x14:dxf>
              <font>
                <color theme="7" tint="-0.24994659260841701"/>
              </font>
            </x14:dxf>
          </x14:cfRule>
          <x14:cfRule type="expression" priority="6" id="{65A118C8-F903-4966-A03D-F0483CE5A05F}">
            <xm:f>'Ref (graphs)'!$E13&lt;-0.3</xm:f>
            <x14:dxf>
              <font>
                <color rgb="FFC00000"/>
              </font>
            </x14:dxf>
          </x14:cfRule>
          <xm:sqref>AE85</xm:sqref>
        </x14:conditionalFormatting>
        <x14:conditionalFormatting xmlns:xm="http://schemas.microsoft.com/office/excel/2006/main">
          <x14:cfRule type="expression" priority="1" id="{AFF8DFA8-2234-452E-8152-8BF1675F6969}">
            <xm:f>'Ref (graphs)'!$E14&gt;=0.3</xm:f>
            <x14:dxf>
              <font>
                <color theme="9" tint="-0.24994659260841701"/>
              </font>
            </x14:dxf>
          </x14:cfRule>
          <x14:cfRule type="expression" priority="2" id="{239FFE17-B5A8-4295-A592-4EB980406906}">
            <xm:f>'Ref (graphs)'!$E14&gt;=-0.3</xm:f>
            <x14:dxf>
              <font>
                <color theme="7" tint="-0.24994659260841701"/>
              </font>
            </x14:dxf>
          </x14:cfRule>
          <x14:cfRule type="expression" priority="3" id="{131516DD-9996-4B43-8D01-A24354AFB81B}">
            <xm:f>'Ref (graphs)'!$E14&lt;-0.3</xm:f>
            <x14:dxf>
              <font>
                <color rgb="FFC00000"/>
              </font>
            </x14:dxf>
          </x14:cfRule>
          <xm:sqref>F100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6F697-97C3-4F8E-B703-04988142C15A}">
  <dimension ref="A1:L64"/>
  <sheetViews>
    <sheetView zoomScale="70" zoomScaleNormal="70" workbookViewId="0">
      <pane ySplit="3" topLeftCell="A4" activePane="bottomLeft" state="frozen"/>
      <selection activeCell="H3" sqref="H3"/>
      <selection pane="bottomLeft"/>
    </sheetView>
  </sheetViews>
  <sheetFormatPr defaultColWidth="0" defaultRowHeight="18.75" zeroHeight="1" x14ac:dyDescent="0.4"/>
  <cols>
    <col min="1" max="1" width="6.125" customWidth="1"/>
    <col min="2" max="2" width="18.625" customWidth="1"/>
    <col min="3" max="3" width="3.875" customWidth="1"/>
    <col min="4" max="4" width="41.375" customWidth="1"/>
    <col min="5" max="5" width="134.375" customWidth="1"/>
    <col min="6" max="6" width="6.125" customWidth="1"/>
    <col min="7" max="12" width="0" hidden="1" customWidth="1"/>
    <col min="13" max="16384" width="8.875" hidden="1"/>
  </cols>
  <sheetData>
    <row r="1" spans="1:12" s="57" customFormat="1" ht="64.7" customHeight="1" thickBot="1" x14ac:dyDescent="0.45">
      <c r="A1" s="25"/>
      <c r="B1" s="47"/>
      <c r="C1" s="47"/>
      <c r="D1" s="120" t="s">
        <v>232</v>
      </c>
      <c r="E1" s="47"/>
      <c r="F1" s="47"/>
      <c r="G1"/>
      <c r="H1"/>
      <c r="I1"/>
      <c r="J1"/>
      <c r="K1"/>
      <c r="L1"/>
    </row>
    <row r="2" spans="1:12" ht="21" customHeight="1" thickTop="1" thickBot="1" x14ac:dyDescent="0.3">
      <c r="A2" s="25"/>
      <c r="B2" s="56" t="s">
        <v>10</v>
      </c>
      <c r="C2" s="213" t="s">
        <v>152</v>
      </c>
      <c r="D2" s="214"/>
      <c r="E2" s="56" t="s">
        <v>153</v>
      </c>
      <c r="F2" s="25"/>
    </row>
    <row r="3" spans="1:12" ht="4.7" customHeight="1" thickTop="1" thickBot="1" x14ac:dyDescent="0.3">
      <c r="A3" s="25"/>
      <c r="B3" s="26"/>
      <c r="C3" s="215"/>
      <c r="D3" s="215"/>
      <c r="E3" s="49"/>
      <c r="F3" s="25"/>
    </row>
    <row r="4" spans="1:12" ht="18.600000000000001" customHeight="1" thickTop="1" x14ac:dyDescent="0.4">
      <c r="A4" s="25"/>
      <c r="B4" s="210" t="s">
        <v>131</v>
      </c>
      <c r="C4" s="216">
        <v>1</v>
      </c>
      <c r="D4" s="189" t="s">
        <v>14</v>
      </c>
      <c r="E4" s="162" t="s">
        <v>154</v>
      </c>
      <c r="F4" s="25"/>
    </row>
    <row r="5" spans="1:12" x14ac:dyDescent="0.4">
      <c r="A5" s="25"/>
      <c r="B5" s="211"/>
      <c r="C5" s="216"/>
      <c r="D5" s="189"/>
      <c r="E5" s="161" t="s">
        <v>155</v>
      </c>
      <c r="F5" s="25"/>
    </row>
    <row r="6" spans="1:12" x14ac:dyDescent="0.4">
      <c r="A6" s="25"/>
      <c r="B6" s="211"/>
      <c r="C6" s="216"/>
      <c r="D6" s="189"/>
      <c r="E6" s="161" t="s">
        <v>268</v>
      </c>
      <c r="F6" s="25"/>
    </row>
    <row r="7" spans="1:12" x14ac:dyDescent="0.4">
      <c r="A7" s="25"/>
      <c r="B7" s="211"/>
      <c r="C7" s="216"/>
      <c r="D7" s="189"/>
      <c r="E7" s="161" t="s">
        <v>156</v>
      </c>
      <c r="F7" s="25"/>
    </row>
    <row r="8" spans="1:12" x14ac:dyDescent="0.4">
      <c r="A8" s="25"/>
      <c r="B8" s="211"/>
      <c r="C8" s="216"/>
      <c r="D8" s="189"/>
      <c r="E8" s="161" t="s">
        <v>157</v>
      </c>
      <c r="F8" s="25"/>
    </row>
    <row r="9" spans="1:12" x14ac:dyDescent="0.4">
      <c r="A9" s="25"/>
      <c r="B9" s="211"/>
      <c r="C9" s="216"/>
      <c r="D9" s="189"/>
      <c r="E9" s="161" t="s">
        <v>158</v>
      </c>
      <c r="F9" s="25"/>
    </row>
    <row r="10" spans="1:12" x14ac:dyDescent="0.4">
      <c r="A10" s="25"/>
      <c r="B10" s="211"/>
      <c r="C10" s="217"/>
      <c r="D10" s="218"/>
      <c r="E10" s="161" t="s">
        <v>159</v>
      </c>
      <c r="F10" s="25"/>
    </row>
    <row r="11" spans="1:12" ht="18" customHeight="1" x14ac:dyDescent="0.4">
      <c r="A11" s="25"/>
      <c r="B11" s="211"/>
      <c r="C11" s="208">
        <v>2</v>
      </c>
      <c r="D11" s="219" t="s">
        <v>27</v>
      </c>
      <c r="E11" s="10" t="s">
        <v>224</v>
      </c>
      <c r="F11" s="25"/>
    </row>
    <row r="12" spans="1:12" x14ac:dyDescent="0.4">
      <c r="A12" s="25"/>
      <c r="B12" s="211"/>
      <c r="C12" s="208"/>
      <c r="D12" s="178"/>
      <c r="E12" s="10" t="s">
        <v>269</v>
      </c>
      <c r="F12" s="25"/>
    </row>
    <row r="13" spans="1:12" x14ac:dyDescent="0.4">
      <c r="A13" s="25"/>
      <c r="B13" s="211"/>
      <c r="C13" s="208"/>
      <c r="D13" s="178"/>
      <c r="E13" s="10" t="s">
        <v>160</v>
      </c>
      <c r="F13" s="25"/>
    </row>
    <row r="14" spans="1:12" x14ac:dyDescent="0.4">
      <c r="A14" s="25"/>
      <c r="B14" s="211"/>
      <c r="C14" s="208"/>
      <c r="D14" s="178"/>
      <c r="E14" s="10" t="s">
        <v>271</v>
      </c>
      <c r="F14" s="25"/>
    </row>
    <row r="15" spans="1:12" x14ac:dyDescent="0.4">
      <c r="A15" s="25"/>
      <c r="B15" s="211"/>
      <c r="C15" s="208"/>
      <c r="D15" s="178"/>
      <c r="E15" s="10" t="s">
        <v>270</v>
      </c>
      <c r="F15" s="25"/>
    </row>
    <row r="16" spans="1:12" x14ac:dyDescent="0.4">
      <c r="A16" s="25"/>
      <c r="B16" s="211"/>
      <c r="C16" s="208"/>
      <c r="D16" s="178"/>
      <c r="E16" s="10" t="s">
        <v>161</v>
      </c>
      <c r="F16" s="25"/>
    </row>
    <row r="17" spans="1:6" ht="31.5" x14ac:dyDescent="0.4">
      <c r="A17" s="25"/>
      <c r="B17" s="211"/>
      <c r="C17" s="208">
        <v>3</v>
      </c>
      <c r="D17" s="178" t="s">
        <v>35</v>
      </c>
      <c r="E17" s="161" t="s">
        <v>272</v>
      </c>
      <c r="F17" s="25"/>
    </row>
    <row r="18" spans="1:6" x14ac:dyDescent="0.4">
      <c r="A18" s="25"/>
      <c r="B18" s="211"/>
      <c r="C18" s="208"/>
      <c r="D18" s="178"/>
      <c r="E18" s="161" t="s">
        <v>162</v>
      </c>
      <c r="F18" s="25"/>
    </row>
    <row r="19" spans="1:6" x14ac:dyDescent="0.4">
      <c r="A19" s="25"/>
      <c r="B19" s="211"/>
      <c r="C19" s="208"/>
      <c r="D19" s="178"/>
      <c r="E19" s="161" t="s">
        <v>163</v>
      </c>
      <c r="F19" s="25"/>
    </row>
    <row r="20" spans="1:6" x14ac:dyDescent="0.4">
      <c r="A20" s="25"/>
      <c r="B20" s="211"/>
      <c r="C20" s="208"/>
      <c r="D20" s="178"/>
      <c r="E20" s="10" t="s">
        <v>164</v>
      </c>
      <c r="F20" s="25"/>
    </row>
    <row r="21" spans="1:6" x14ac:dyDescent="0.4">
      <c r="A21" s="25"/>
      <c r="B21" s="211"/>
      <c r="C21" s="208"/>
      <c r="D21" s="178"/>
      <c r="E21" s="10" t="s">
        <v>165</v>
      </c>
      <c r="F21" s="25"/>
    </row>
    <row r="22" spans="1:6" x14ac:dyDescent="0.4">
      <c r="A22" s="25"/>
      <c r="B22" s="211"/>
      <c r="C22" s="208"/>
      <c r="D22" s="178"/>
      <c r="E22" s="10" t="s">
        <v>166</v>
      </c>
      <c r="F22" s="25"/>
    </row>
    <row r="23" spans="1:6" ht="19.5" thickBot="1" x14ac:dyDescent="0.45">
      <c r="A23" s="25"/>
      <c r="B23" s="212"/>
      <c r="C23" s="208"/>
      <c r="D23" s="178"/>
      <c r="E23" s="10" t="s">
        <v>167</v>
      </c>
      <c r="F23" s="25"/>
    </row>
    <row r="24" spans="1:6" ht="4.7" customHeight="1" thickTop="1" x14ac:dyDescent="0.4">
      <c r="A24" s="25"/>
      <c r="B24" s="11"/>
      <c r="C24" s="20"/>
      <c r="D24" s="20"/>
      <c r="E24" s="20"/>
      <c r="F24" s="25"/>
    </row>
    <row r="25" spans="1:6" ht="4.7" customHeight="1" thickBot="1" x14ac:dyDescent="0.45">
      <c r="A25" s="25"/>
      <c r="B25" s="45"/>
      <c r="C25" s="21"/>
      <c r="D25" s="21"/>
      <c r="E25" s="21"/>
      <c r="F25" s="25"/>
    </row>
    <row r="26" spans="1:6" ht="19.5" thickTop="1" x14ac:dyDescent="0.4">
      <c r="A26" s="25"/>
      <c r="B26" s="210" t="s">
        <v>58</v>
      </c>
      <c r="C26" s="208">
        <v>4</v>
      </c>
      <c r="D26" s="178" t="s">
        <v>59</v>
      </c>
      <c r="E26" s="161" t="s">
        <v>168</v>
      </c>
      <c r="F26" s="25"/>
    </row>
    <row r="27" spans="1:6" x14ac:dyDescent="0.4">
      <c r="A27" s="25"/>
      <c r="B27" s="211"/>
      <c r="C27" s="208"/>
      <c r="D27" s="178"/>
      <c r="E27" s="161" t="s">
        <v>169</v>
      </c>
      <c r="F27" s="25"/>
    </row>
    <row r="28" spans="1:6" x14ac:dyDescent="0.4">
      <c r="A28" s="25"/>
      <c r="B28" s="211"/>
      <c r="C28" s="208"/>
      <c r="D28" s="178"/>
      <c r="E28" s="161" t="s">
        <v>170</v>
      </c>
      <c r="F28" s="25"/>
    </row>
    <row r="29" spans="1:6" x14ac:dyDescent="0.4">
      <c r="A29" s="25"/>
      <c r="B29" s="211"/>
      <c r="C29" s="208"/>
      <c r="D29" s="178"/>
      <c r="E29" s="161" t="s">
        <v>171</v>
      </c>
      <c r="F29" s="25"/>
    </row>
    <row r="30" spans="1:6" x14ac:dyDescent="0.4">
      <c r="A30" s="25"/>
      <c r="B30" s="211"/>
      <c r="C30" s="208"/>
      <c r="D30" s="178"/>
      <c r="E30" s="161" t="s">
        <v>172</v>
      </c>
      <c r="F30" s="25"/>
    </row>
    <row r="31" spans="1:6" x14ac:dyDescent="0.4">
      <c r="A31" s="25"/>
      <c r="B31" s="211"/>
      <c r="C31" s="208">
        <v>5</v>
      </c>
      <c r="D31" s="178" t="s">
        <v>64</v>
      </c>
      <c r="E31" s="10" t="s">
        <v>173</v>
      </c>
      <c r="F31" s="25"/>
    </row>
    <row r="32" spans="1:6" x14ac:dyDescent="0.4">
      <c r="A32" s="25"/>
      <c r="B32" s="211"/>
      <c r="C32" s="208"/>
      <c r="D32" s="178"/>
      <c r="E32" s="10" t="s">
        <v>174</v>
      </c>
      <c r="F32" s="25"/>
    </row>
    <row r="33" spans="1:6" x14ac:dyDescent="0.4">
      <c r="A33" s="25"/>
      <c r="B33" s="211"/>
      <c r="C33" s="208"/>
      <c r="D33" s="178"/>
      <c r="E33" s="161" t="s">
        <v>175</v>
      </c>
      <c r="F33" s="25"/>
    </row>
    <row r="34" spans="1:6" ht="19.5" thickBot="1" x14ac:dyDescent="0.45">
      <c r="A34" s="25"/>
      <c r="B34" s="212"/>
      <c r="C34" s="208"/>
      <c r="D34" s="178"/>
      <c r="E34" s="10" t="s">
        <v>176</v>
      </c>
      <c r="F34" s="25"/>
    </row>
    <row r="35" spans="1:6" ht="4.7" customHeight="1" thickTop="1" x14ac:dyDescent="0.4">
      <c r="A35" s="25"/>
      <c r="B35" s="11"/>
      <c r="C35" s="20"/>
      <c r="D35" s="20"/>
      <c r="E35" s="20"/>
      <c r="F35" s="25"/>
    </row>
    <row r="36" spans="1:6" ht="4.7" customHeight="1" thickBot="1" x14ac:dyDescent="0.45">
      <c r="A36" s="25"/>
      <c r="B36" s="45"/>
      <c r="C36" s="21"/>
      <c r="D36" s="21"/>
      <c r="E36" s="21"/>
      <c r="F36" s="25"/>
    </row>
    <row r="37" spans="1:6" ht="19.5" thickTop="1" x14ac:dyDescent="0.4">
      <c r="A37" s="25"/>
      <c r="B37" s="210" t="s">
        <v>72</v>
      </c>
      <c r="C37" s="208">
        <v>6</v>
      </c>
      <c r="D37" s="178" t="s">
        <v>73</v>
      </c>
      <c r="E37" s="161" t="s">
        <v>177</v>
      </c>
      <c r="F37" s="25"/>
    </row>
    <row r="38" spans="1:6" x14ac:dyDescent="0.4">
      <c r="A38" s="25"/>
      <c r="B38" s="211"/>
      <c r="C38" s="208"/>
      <c r="D38" s="178"/>
      <c r="E38" s="161" t="s">
        <v>178</v>
      </c>
      <c r="F38" s="25"/>
    </row>
    <row r="39" spans="1:6" x14ac:dyDescent="0.4">
      <c r="A39" s="25"/>
      <c r="B39" s="211"/>
      <c r="C39" s="208"/>
      <c r="D39" s="178"/>
      <c r="E39" s="161" t="s">
        <v>179</v>
      </c>
      <c r="F39" s="25"/>
    </row>
    <row r="40" spans="1:6" x14ac:dyDescent="0.4">
      <c r="A40" s="25"/>
      <c r="B40" s="211"/>
      <c r="C40" s="208"/>
      <c r="D40" s="178"/>
      <c r="E40" s="161" t="s">
        <v>180</v>
      </c>
      <c r="F40" s="25"/>
    </row>
    <row r="41" spans="1:6" x14ac:dyDescent="0.4">
      <c r="A41" s="25"/>
      <c r="B41" s="211"/>
      <c r="C41" s="208">
        <v>7</v>
      </c>
      <c r="D41" s="178" t="s">
        <v>79</v>
      </c>
      <c r="E41" s="161" t="s">
        <v>181</v>
      </c>
      <c r="F41" s="25"/>
    </row>
    <row r="42" spans="1:6" x14ac:dyDescent="0.4">
      <c r="A42" s="25"/>
      <c r="B42" s="211"/>
      <c r="C42" s="208"/>
      <c r="D42" s="178"/>
      <c r="E42" s="161" t="s">
        <v>182</v>
      </c>
      <c r="F42" s="25"/>
    </row>
    <row r="43" spans="1:6" ht="19.5" thickBot="1" x14ac:dyDescent="0.45">
      <c r="A43" s="25"/>
      <c r="B43" s="212"/>
      <c r="C43" s="208"/>
      <c r="D43" s="178"/>
      <c r="E43" s="161" t="s">
        <v>183</v>
      </c>
      <c r="F43" s="25"/>
    </row>
    <row r="44" spans="1:6" ht="4.7" customHeight="1" thickTop="1" x14ac:dyDescent="0.4">
      <c r="A44" s="25"/>
      <c r="B44" s="11"/>
      <c r="C44" s="20"/>
      <c r="D44" s="20"/>
      <c r="E44" s="20"/>
      <c r="F44" s="25"/>
    </row>
    <row r="45" spans="1:6" ht="4.7" customHeight="1" thickBot="1" x14ac:dyDescent="0.45">
      <c r="A45" s="25"/>
      <c r="B45" s="45"/>
      <c r="C45" s="21"/>
      <c r="D45" s="21"/>
      <c r="E45" s="21"/>
      <c r="F45" s="25"/>
    </row>
    <row r="46" spans="1:6" ht="19.5" thickTop="1" x14ac:dyDescent="0.4">
      <c r="A46" s="25"/>
      <c r="B46" s="210" t="s">
        <v>87</v>
      </c>
      <c r="C46" s="208">
        <v>8</v>
      </c>
      <c r="D46" s="178" t="s">
        <v>88</v>
      </c>
      <c r="E46" s="161" t="s">
        <v>184</v>
      </c>
      <c r="F46" s="25"/>
    </row>
    <row r="47" spans="1:6" x14ac:dyDescent="0.4">
      <c r="A47" s="25"/>
      <c r="B47" s="211"/>
      <c r="C47" s="208"/>
      <c r="D47" s="178"/>
      <c r="E47" s="161" t="s">
        <v>185</v>
      </c>
      <c r="F47" s="25"/>
    </row>
    <row r="48" spans="1:6" ht="31.5" x14ac:dyDescent="0.4">
      <c r="A48" s="25"/>
      <c r="B48" s="211"/>
      <c r="C48" s="208"/>
      <c r="D48" s="178"/>
      <c r="E48" s="161" t="s">
        <v>186</v>
      </c>
      <c r="F48" s="25"/>
    </row>
    <row r="49" spans="1:6" x14ac:dyDescent="0.4">
      <c r="A49" s="25"/>
      <c r="B49" s="211"/>
      <c r="C49" s="208">
        <v>9</v>
      </c>
      <c r="D49" s="178" t="s">
        <v>211</v>
      </c>
      <c r="E49" s="161" t="s">
        <v>187</v>
      </c>
      <c r="F49" s="25"/>
    </row>
    <row r="50" spans="1:6" x14ac:dyDescent="0.4">
      <c r="A50" s="25"/>
      <c r="B50" s="211"/>
      <c r="C50" s="208"/>
      <c r="D50" s="178"/>
      <c r="E50" s="161" t="s">
        <v>188</v>
      </c>
      <c r="F50" s="25"/>
    </row>
    <row r="51" spans="1:6" ht="19.5" thickBot="1" x14ac:dyDescent="0.45">
      <c r="A51" s="25"/>
      <c r="B51" s="212"/>
      <c r="C51" s="208"/>
      <c r="D51" s="178"/>
      <c r="E51" s="161" t="s">
        <v>189</v>
      </c>
      <c r="F51" s="25"/>
    </row>
    <row r="52" spans="1:6" ht="4.7" customHeight="1" thickTop="1" x14ac:dyDescent="0.4">
      <c r="A52" s="25"/>
      <c r="B52" s="11"/>
      <c r="C52" s="20"/>
      <c r="D52" s="20"/>
      <c r="E52" s="20"/>
      <c r="F52" s="25"/>
    </row>
    <row r="53" spans="1:6" ht="4.7" customHeight="1" thickBot="1" x14ac:dyDescent="0.45">
      <c r="A53" s="25"/>
      <c r="B53" s="45"/>
      <c r="C53" s="21"/>
      <c r="D53" s="21"/>
      <c r="E53" s="21"/>
      <c r="F53" s="25"/>
    </row>
    <row r="54" spans="1:6" ht="18.600000000000001" customHeight="1" thickTop="1" x14ac:dyDescent="0.4">
      <c r="A54" s="25"/>
      <c r="B54" s="210" t="s">
        <v>132</v>
      </c>
      <c r="C54" s="208">
        <v>10</v>
      </c>
      <c r="D54" s="178" t="s">
        <v>133</v>
      </c>
      <c r="E54" s="161" t="s">
        <v>190</v>
      </c>
      <c r="F54" s="25"/>
    </row>
    <row r="55" spans="1:6" x14ac:dyDescent="0.4">
      <c r="A55" s="25"/>
      <c r="B55" s="211"/>
      <c r="C55" s="208"/>
      <c r="D55" s="178"/>
      <c r="E55" s="161" t="s">
        <v>191</v>
      </c>
      <c r="F55" s="25"/>
    </row>
    <row r="56" spans="1:6" x14ac:dyDescent="0.4">
      <c r="A56" s="25"/>
      <c r="B56" s="211"/>
      <c r="C56" s="208"/>
      <c r="D56" s="178"/>
      <c r="E56" s="161" t="s">
        <v>192</v>
      </c>
      <c r="F56" s="25"/>
    </row>
    <row r="57" spans="1:6" ht="18" customHeight="1" x14ac:dyDescent="0.4">
      <c r="A57" s="25"/>
      <c r="B57" s="211"/>
      <c r="C57" s="208">
        <v>11</v>
      </c>
      <c r="D57" s="178" t="s">
        <v>134</v>
      </c>
      <c r="E57" s="161" t="s">
        <v>193</v>
      </c>
      <c r="F57" s="25"/>
    </row>
    <row r="58" spans="1:6" x14ac:dyDescent="0.4">
      <c r="A58" s="25"/>
      <c r="B58" s="211"/>
      <c r="C58" s="208"/>
      <c r="D58" s="178"/>
      <c r="E58" s="161" t="s">
        <v>194</v>
      </c>
      <c r="F58" s="25"/>
    </row>
    <row r="59" spans="1:6" x14ac:dyDescent="0.4">
      <c r="A59" s="25"/>
      <c r="B59" s="211"/>
      <c r="C59" s="208"/>
      <c r="D59" s="178"/>
      <c r="E59" s="161" t="s">
        <v>195</v>
      </c>
      <c r="F59" s="25"/>
    </row>
    <row r="60" spans="1:6" x14ac:dyDescent="0.4">
      <c r="A60" s="25"/>
      <c r="B60" s="211"/>
      <c r="C60" s="208"/>
      <c r="D60" s="178"/>
      <c r="E60" s="161" t="s">
        <v>196</v>
      </c>
      <c r="F60" s="25"/>
    </row>
    <row r="61" spans="1:6" ht="18" customHeight="1" x14ac:dyDescent="0.4">
      <c r="A61" s="25"/>
      <c r="B61" s="211"/>
      <c r="C61" s="208">
        <v>12</v>
      </c>
      <c r="D61" s="178" t="s">
        <v>135</v>
      </c>
      <c r="E61" s="161" t="s">
        <v>197</v>
      </c>
      <c r="F61" s="25"/>
    </row>
    <row r="62" spans="1:6" x14ac:dyDescent="0.4">
      <c r="A62" s="25"/>
      <c r="B62" s="211"/>
      <c r="C62" s="208"/>
      <c r="D62" s="178"/>
      <c r="E62" s="161" t="s">
        <v>198</v>
      </c>
      <c r="F62" s="25"/>
    </row>
    <row r="63" spans="1:6" ht="19.5" thickBot="1" x14ac:dyDescent="0.45">
      <c r="A63" s="25"/>
      <c r="B63" s="212"/>
      <c r="C63" s="209"/>
      <c r="D63" s="185"/>
      <c r="E63" s="163" t="s">
        <v>273</v>
      </c>
      <c r="F63" s="25"/>
    </row>
    <row r="64" spans="1:6" ht="19.5" thickTop="1" x14ac:dyDescent="0.4">
      <c r="A64" s="25"/>
      <c r="B64" s="35"/>
      <c r="C64" s="44"/>
      <c r="D64" s="44"/>
      <c r="E64" s="44"/>
      <c r="F64" s="25"/>
    </row>
  </sheetData>
  <sheetProtection algorithmName="SHA-512" hashValue="DCSByDQqdiB7oHkkfR4iaVk0buEyaSqvPr24PPScYtozWwZz5ac9KKg1YZpq8KnIZlC+H1cnOBkfhLOrJ3wkwA==" saltValue="SyWzCMd6YhAxopU6yjulhA==" spinCount="100000" sheet="1" objects="1" scenarios="1"/>
  <mergeCells count="31">
    <mergeCell ref="C2:D2"/>
    <mergeCell ref="C3:D3"/>
    <mergeCell ref="B4:B23"/>
    <mergeCell ref="C4:C10"/>
    <mergeCell ref="D4:D10"/>
    <mergeCell ref="C11:C16"/>
    <mergeCell ref="D11:D16"/>
    <mergeCell ref="C17:C23"/>
    <mergeCell ref="D17:D23"/>
    <mergeCell ref="B37:B43"/>
    <mergeCell ref="C37:C40"/>
    <mergeCell ref="D37:D40"/>
    <mergeCell ref="C41:C43"/>
    <mergeCell ref="D41:D43"/>
    <mergeCell ref="B26:B34"/>
    <mergeCell ref="C26:C30"/>
    <mergeCell ref="D26:D30"/>
    <mergeCell ref="C31:C34"/>
    <mergeCell ref="D31:D34"/>
    <mergeCell ref="C61:C63"/>
    <mergeCell ref="D61:D63"/>
    <mergeCell ref="B46:B51"/>
    <mergeCell ref="C46:C48"/>
    <mergeCell ref="D46:D48"/>
    <mergeCell ref="C49:C51"/>
    <mergeCell ref="D49:D51"/>
    <mergeCell ref="B54:B63"/>
    <mergeCell ref="C54:C56"/>
    <mergeCell ref="D54:D56"/>
    <mergeCell ref="C57:C60"/>
    <mergeCell ref="D57:D60"/>
  </mergeCells>
  <phoneticPr fontId="1"/>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4EA43-2DDF-4BBF-AE84-5E5D3CD3225B}">
  <dimension ref="A2:U14"/>
  <sheetViews>
    <sheetView zoomScale="55" zoomScaleNormal="55" workbookViewId="0">
      <selection activeCell="L13" sqref="L13"/>
    </sheetView>
  </sheetViews>
  <sheetFormatPr defaultRowHeight="18.75" outlineLevelCol="1" x14ac:dyDescent="0.4"/>
  <cols>
    <col min="1" max="1" width="3.125" customWidth="1"/>
    <col min="2" max="2" width="44.5" customWidth="1"/>
    <col min="3" max="3" width="12.375" bestFit="1" customWidth="1"/>
    <col min="4" max="4" width="10.125" customWidth="1"/>
    <col min="5" max="5" width="8.125" customWidth="1"/>
    <col min="6" max="6" width="13.125" customWidth="1"/>
    <col min="7" max="7" width="2.5" customWidth="1"/>
    <col min="8" max="20" width="8.5" hidden="1" customWidth="1" outlineLevel="1"/>
    <col min="21" max="21" width="8.5" customWidth="1" collapsed="1"/>
  </cols>
  <sheetData>
    <row r="2" spans="1:20" x14ac:dyDescent="0.4">
      <c r="C2" t="s">
        <v>123</v>
      </c>
      <c r="D2" t="s">
        <v>124</v>
      </c>
      <c r="E2" t="s">
        <v>125</v>
      </c>
      <c r="F2" t="s">
        <v>126</v>
      </c>
      <c r="H2" t="s">
        <v>5</v>
      </c>
      <c r="Q2" t="s">
        <v>127</v>
      </c>
      <c r="R2" t="s">
        <v>128</v>
      </c>
      <c r="S2" t="s">
        <v>129</v>
      </c>
      <c r="T2" t="s">
        <v>130</v>
      </c>
    </row>
    <row r="3" spans="1:20" x14ac:dyDescent="0.4">
      <c r="A3">
        <v>1</v>
      </c>
      <c r="B3" t="s">
        <v>111</v>
      </c>
      <c r="C3" s="1">
        <f t="shared" ref="C3:C14" si="0">H3</f>
        <v>1.75</v>
      </c>
      <c r="D3" s="1" t="e">
        <f>AVERAGEIF('① Diagnostic Frame'!$M$4:$M$94,'Ref (graphs)'!$B3,'① Diagnostic Frame'!$G$4:$G$94)</f>
        <v>#DIV/0!</v>
      </c>
      <c r="E3" s="3" t="e">
        <f t="shared" ref="E3:E14" si="1">D3-C3</f>
        <v>#DIV/0!</v>
      </c>
      <c r="F3" s="3" t="e">
        <f>IF(E3&gt;0.3, "strong", IF(E3&lt;-0.3,"Weak","Average"))</f>
        <v>#DIV/0!</v>
      </c>
      <c r="G3" s="2"/>
      <c r="H3" s="1">
        <f>AVERAGE(I3:T3)</f>
        <v>1.75</v>
      </c>
      <c r="I3" s="1">
        <v>3</v>
      </c>
      <c r="J3" s="1">
        <v>3</v>
      </c>
      <c r="K3" s="1">
        <v>2</v>
      </c>
      <c r="L3" s="1">
        <v>1</v>
      </c>
      <c r="M3" s="1">
        <v>2</v>
      </c>
      <c r="N3" s="1">
        <v>2</v>
      </c>
      <c r="O3" s="1">
        <v>2</v>
      </c>
      <c r="P3" s="1">
        <v>1</v>
      </c>
      <c r="Q3">
        <v>1</v>
      </c>
      <c r="R3">
        <v>1</v>
      </c>
      <c r="S3">
        <v>2</v>
      </c>
      <c r="T3">
        <v>1</v>
      </c>
    </row>
    <row r="4" spans="1:20" x14ac:dyDescent="0.4">
      <c r="A4">
        <f>A3+1</f>
        <v>2</v>
      </c>
      <c r="B4" t="s">
        <v>112</v>
      </c>
      <c r="C4" s="1">
        <f t="shared" si="0"/>
        <v>1.6666666666666667</v>
      </c>
      <c r="D4" s="1" t="e">
        <f>AVERAGEIF('① Diagnostic Frame'!$M$4:$M$94,'Ref (graphs)'!$B4,'① Diagnostic Frame'!$G$4:$G$94)</f>
        <v>#DIV/0!</v>
      </c>
      <c r="E4" s="3" t="e">
        <f t="shared" si="1"/>
        <v>#DIV/0!</v>
      </c>
      <c r="F4" s="3" t="e">
        <f t="shared" ref="F4:F14" si="2">IF(E4&gt;0.3, "strong", IF(E4&lt;-0.3,"Weak","Average"))</f>
        <v>#DIV/0!</v>
      </c>
      <c r="G4" s="2"/>
      <c r="H4" s="1">
        <f>AVERAGE(I4:T4)</f>
        <v>1.6666666666666667</v>
      </c>
      <c r="I4" s="1">
        <v>2</v>
      </c>
      <c r="J4" s="1">
        <v>1</v>
      </c>
      <c r="K4" s="1">
        <v>2</v>
      </c>
      <c r="L4" s="1">
        <v>3</v>
      </c>
      <c r="M4" s="1">
        <v>1</v>
      </c>
      <c r="N4" s="1">
        <v>2</v>
      </c>
      <c r="O4" s="1">
        <v>1</v>
      </c>
      <c r="P4" s="1">
        <v>1</v>
      </c>
      <c r="Q4">
        <v>2</v>
      </c>
      <c r="R4">
        <v>2</v>
      </c>
      <c r="S4">
        <v>2</v>
      </c>
      <c r="T4">
        <v>1</v>
      </c>
    </row>
    <row r="5" spans="1:20" x14ac:dyDescent="0.4">
      <c r="A5">
        <f t="shared" ref="A5:A14" si="3">A4+1</f>
        <v>3</v>
      </c>
      <c r="B5" t="s">
        <v>233</v>
      </c>
      <c r="C5" s="1">
        <f t="shared" si="0"/>
        <v>1.6666666666666667</v>
      </c>
      <c r="D5" s="1" t="e">
        <f>AVERAGEIF('① Diagnostic Frame'!$M$4:$M$94,'Ref (graphs)'!$B5,'① Diagnostic Frame'!$G$4:$G$94)</f>
        <v>#DIV/0!</v>
      </c>
      <c r="E5" s="3" t="e">
        <f t="shared" si="1"/>
        <v>#DIV/0!</v>
      </c>
      <c r="F5" s="3" t="e">
        <f t="shared" si="2"/>
        <v>#DIV/0!</v>
      </c>
      <c r="G5" s="2"/>
      <c r="H5" s="1">
        <f>AVERAGE(I5:T5)</f>
        <v>1.6666666666666667</v>
      </c>
      <c r="I5" s="1">
        <v>2</v>
      </c>
      <c r="J5" s="1">
        <v>1</v>
      </c>
      <c r="K5" s="1">
        <v>2</v>
      </c>
      <c r="L5" s="1">
        <v>2</v>
      </c>
      <c r="M5" s="1">
        <v>2</v>
      </c>
      <c r="N5" s="1">
        <v>1</v>
      </c>
      <c r="O5" s="1">
        <v>1</v>
      </c>
      <c r="P5" s="1">
        <v>2</v>
      </c>
      <c r="Q5">
        <v>2</v>
      </c>
      <c r="R5">
        <v>2</v>
      </c>
      <c r="S5">
        <v>2</v>
      </c>
      <c r="T5">
        <v>1</v>
      </c>
    </row>
    <row r="6" spans="1:20" x14ac:dyDescent="0.4">
      <c r="A6">
        <f t="shared" si="3"/>
        <v>4</v>
      </c>
      <c r="B6" t="s">
        <v>114</v>
      </c>
      <c r="C6" s="1">
        <f t="shared" si="0"/>
        <v>1.5</v>
      </c>
      <c r="D6" s="1" t="e">
        <f>AVERAGEIF('① Diagnostic Frame'!$M$4:$M$94,'Ref (graphs)'!$B6,'① Diagnostic Frame'!$G$4:$G$94)</f>
        <v>#DIV/0!</v>
      </c>
      <c r="E6" s="3" t="e">
        <f t="shared" si="1"/>
        <v>#DIV/0!</v>
      </c>
      <c r="F6" s="3" t="e">
        <f t="shared" si="2"/>
        <v>#DIV/0!</v>
      </c>
      <c r="G6" s="2"/>
      <c r="H6" s="1">
        <f t="shared" ref="H6:H8" si="4">AVERAGE(Q6:T6)</f>
        <v>1.5</v>
      </c>
      <c r="I6" s="1"/>
      <c r="J6" s="1"/>
      <c r="K6" s="1"/>
      <c r="L6" s="1"/>
      <c r="M6" s="1"/>
      <c r="N6" s="1"/>
      <c r="O6" s="1"/>
      <c r="P6" s="1"/>
      <c r="Q6">
        <v>2</v>
      </c>
      <c r="R6">
        <v>1</v>
      </c>
      <c r="S6">
        <v>2</v>
      </c>
      <c r="T6">
        <v>1</v>
      </c>
    </row>
    <row r="7" spans="1:20" x14ac:dyDescent="0.4">
      <c r="A7">
        <f t="shared" si="3"/>
        <v>5</v>
      </c>
      <c r="B7" t="s">
        <v>115</v>
      </c>
      <c r="C7" s="1">
        <f t="shared" si="0"/>
        <v>1.5833333333333333</v>
      </c>
      <c r="D7" s="1" t="e">
        <f>AVERAGEIF('① Diagnostic Frame'!$M$4:$M$94,'Ref (graphs)'!$B7,'① Diagnostic Frame'!$G$4:$G$94)</f>
        <v>#DIV/0!</v>
      </c>
      <c r="E7" s="3" t="e">
        <f t="shared" si="1"/>
        <v>#DIV/0!</v>
      </c>
      <c r="F7" s="3" t="e">
        <f t="shared" si="2"/>
        <v>#DIV/0!</v>
      </c>
      <c r="G7" s="2"/>
      <c r="H7" s="1">
        <f>AVERAGE(I7:T7)</f>
        <v>1.5833333333333333</v>
      </c>
      <c r="I7" s="1">
        <v>1</v>
      </c>
      <c r="J7" s="1">
        <v>1</v>
      </c>
      <c r="K7" s="1">
        <v>1</v>
      </c>
      <c r="L7" s="1">
        <v>2</v>
      </c>
      <c r="M7" s="1">
        <v>2</v>
      </c>
      <c r="N7" s="1">
        <v>2</v>
      </c>
      <c r="O7" s="1">
        <v>2</v>
      </c>
      <c r="P7" s="1">
        <v>1</v>
      </c>
      <c r="Q7">
        <v>2</v>
      </c>
      <c r="R7">
        <v>2</v>
      </c>
      <c r="S7">
        <v>2</v>
      </c>
      <c r="T7">
        <v>1</v>
      </c>
    </row>
    <row r="8" spans="1:20" x14ac:dyDescent="0.4">
      <c r="A8">
        <f t="shared" si="3"/>
        <v>6</v>
      </c>
      <c r="B8" t="s">
        <v>116</v>
      </c>
      <c r="C8" s="1">
        <f t="shared" si="0"/>
        <v>2</v>
      </c>
      <c r="D8" s="1" t="e">
        <f>AVERAGEIF('① Diagnostic Frame'!$M$4:$M$94,'Ref (graphs)'!$B8,'① Diagnostic Frame'!$G$4:$G$94)</f>
        <v>#DIV/0!</v>
      </c>
      <c r="E8" s="3" t="e">
        <f t="shared" si="1"/>
        <v>#DIV/0!</v>
      </c>
      <c r="F8" s="3" t="e">
        <f t="shared" si="2"/>
        <v>#DIV/0!</v>
      </c>
      <c r="H8" s="1">
        <f t="shared" si="4"/>
        <v>2</v>
      </c>
      <c r="Q8">
        <v>3</v>
      </c>
      <c r="R8">
        <v>2</v>
      </c>
      <c r="S8">
        <v>2</v>
      </c>
      <c r="T8">
        <v>1</v>
      </c>
    </row>
    <row r="9" spans="1:20" x14ac:dyDescent="0.4">
      <c r="A9">
        <f t="shared" si="3"/>
        <v>7</v>
      </c>
      <c r="B9" t="s">
        <v>117</v>
      </c>
      <c r="C9" s="1">
        <f t="shared" si="0"/>
        <v>1.9166666666666667</v>
      </c>
      <c r="D9" s="1" t="e">
        <f>AVERAGEIF('① Diagnostic Frame'!$M$4:$M$94,'Ref (graphs)'!$B9,'① Diagnostic Frame'!$G$4:$G$94)</f>
        <v>#DIV/0!</v>
      </c>
      <c r="E9" s="3" t="e">
        <f t="shared" si="1"/>
        <v>#DIV/0!</v>
      </c>
      <c r="F9" s="3" t="e">
        <f t="shared" si="2"/>
        <v>#DIV/0!</v>
      </c>
      <c r="H9" s="1">
        <f t="shared" ref="H9:H14" si="5">AVERAGE(I9:T9)</f>
        <v>1.9166666666666667</v>
      </c>
      <c r="I9" s="1">
        <v>2</v>
      </c>
      <c r="J9" s="1">
        <v>2</v>
      </c>
      <c r="K9" s="1">
        <v>2</v>
      </c>
      <c r="L9" s="1">
        <v>3</v>
      </c>
      <c r="M9" s="1">
        <v>2</v>
      </c>
      <c r="N9" s="1">
        <v>1</v>
      </c>
      <c r="O9" s="1">
        <v>2</v>
      </c>
      <c r="P9" s="1">
        <v>2</v>
      </c>
      <c r="Q9">
        <v>2</v>
      </c>
      <c r="R9">
        <v>2</v>
      </c>
      <c r="S9">
        <v>2</v>
      </c>
      <c r="T9">
        <v>1</v>
      </c>
    </row>
    <row r="10" spans="1:20" x14ac:dyDescent="0.4">
      <c r="A10">
        <f t="shared" si="3"/>
        <v>8</v>
      </c>
      <c r="B10" t="s">
        <v>118</v>
      </c>
      <c r="C10" s="1">
        <f t="shared" si="0"/>
        <v>1.5</v>
      </c>
      <c r="D10" s="1" t="e">
        <f>AVERAGEIF('① Diagnostic Frame'!$M$4:$M$94,'Ref (graphs)'!$B10,'① Diagnostic Frame'!$G$4:$G$94)</f>
        <v>#DIV/0!</v>
      </c>
      <c r="E10" s="3" t="e">
        <f t="shared" si="1"/>
        <v>#DIV/0!</v>
      </c>
      <c r="F10" s="3" t="e">
        <f t="shared" si="2"/>
        <v>#DIV/0!</v>
      </c>
      <c r="H10" s="1">
        <f t="shared" si="5"/>
        <v>1.5</v>
      </c>
      <c r="I10" s="1">
        <v>2</v>
      </c>
      <c r="J10" s="1">
        <v>1</v>
      </c>
      <c r="K10" s="1">
        <v>2</v>
      </c>
      <c r="L10" s="1">
        <v>1</v>
      </c>
      <c r="M10" s="1">
        <v>2</v>
      </c>
      <c r="N10" s="1">
        <v>1</v>
      </c>
      <c r="O10" s="1">
        <v>1</v>
      </c>
      <c r="P10" s="1">
        <v>1</v>
      </c>
      <c r="Q10">
        <v>2</v>
      </c>
      <c r="R10">
        <v>2</v>
      </c>
      <c r="S10">
        <v>2</v>
      </c>
      <c r="T10">
        <v>1</v>
      </c>
    </row>
    <row r="11" spans="1:20" x14ac:dyDescent="0.4">
      <c r="A11">
        <f t="shared" si="3"/>
        <v>9</v>
      </c>
      <c r="B11" t="s">
        <v>119</v>
      </c>
      <c r="C11" s="1">
        <f t="shared" si="0"/>
        <v>1.6666666666666667</v>
      </c>
      <c r="D11" s="1" t="e">
        <f>AVERAGEIF('① Diagnostic Frame'!$M$4:$M$94,'Ref (graphs)'!$B11,'① Diagnostic Frame'!$G$4:$G$94)</f>
        <v>#DIV/0!</v>
      </c>
      <c r="E11" s="3" t="e">
        <f t="shared" si="1"/>
        <v>#DIV/0!</v>
      </c>
      <c r="F11" s="3" t="e">
        <f t="shared" si="2"/>
        <v>#DIV/0!</v>
      </c>
      <c r="H11" s="1">
        <f t="shared" si="5"/>
        <v>1.6666666666666667</v>
      </c>
      <c r="I11" s="1">
        <v>1</v>
      </c>
      <c r="J11" s="1">
        <v>2</v>
      </c>
      <c r="K11" s="1">
        <v>1</v>
      </c>
      <c r="L11" s="1">
        <v>2</v>
      </c>
      <c r="M11" s="1">
        <v>2</v>
      </c>
      <c r="N11" s="1">
        <v>1</v>
      </c>
      <c r="O11" s="1">
        <v>3</v>
      </c>
      <c r="P11" s="1">
        <v>1</v>
      </c>
      <c r="Q11">
        <v>2</v>
      </c>
      <c r="R11">
        <v>2</v>
      </c>
      <c r="S11">
        <v>2</v>
      </c>
      <c r="T11">
        <v>1</v>
      </c>
    </row>
    <row r="12" spans="1:20" x14ac:dyDescent="0.4">
      <c r="A12">
        <f t="shared" si="3"/>
        <v>10</v>
      </c>
      <c r="B12" t="s">
        <v>120</v>
      </c>
      <c r="C12" s="1">
        <f t="shared" si="0"/>
        <v>1.9166666666666667</v>
      </c>
      <c r="D12" s="1" t="e">
        <f>AVERAGEIF('① Diagnostic Frame'!$M$4:$M$94,'Ref (graphs)'!$B12,'① Diagnostic Frame'!$G$4:$G$94)</f>
        <v>#DIV/0!</v>
      </c>
      <c r="E12" s="3" t="e">
        <f t="shared" si="1"/>
        <v>#DIV/0!</v>
      </c>
      <c r="F12" s="3" t="e">
        <f t="shared" si="2"/>
        <v>#DIV/0!</v>
      </c>
      <c r="H12" s="1">
        <f t="shared" si="5"/>
        <v>1.9166666666666667</v>
      </c>
      <c r="I12">
        <v>2</v>
      </c>
      <c r="J12">
        <v>2</v>
      </c>
      <c r="K12">
        <v>2</v>
      </c>
      <c r="L12">
        <v>2</v>
      </c>
      <c r="M12">
        <v>2</v>
      </c>
      <c r="N12">
        <v>2</v>
      </c>
      <c r="O12">
        <v>1</v>
      </c>
      <c r="P12">
        <v>2</v>
      </c>
      <c r="Q12">
        <v>3</v>
      </c>
      <c r="R12">
        <v>2</v>
      </c>
      <c r="S12">
        <v>2</v>
      </c>
      <c r="T12">
        <v>1</v>
      </c>
    </row>
    <row r="13" spans="1:20" x14ac:dyDescent="0.4">
      <c r="A13">
        <f t="shared" si="3"/>
        <v>11</v>
      </c>
      <c r="B13" t="s">
        <v>121</v>
      </c>
      <c r="C13" s="1">
        <f t="shared" si="0"/>
        <v>1.6666666666666667</v>
      </c>
      <c r="D13" s="1" t="e">
        <f>AVERAGEIF('① Diagnostic Frame'!$M$4:$M$94,'Ref (graphs)'!$B13,'① Diagnostic Frame'!$G$4:$G$94)</f>
        <v>#DIV/0!</v>
      </c>
      <c r="E13" s="3" t="e">
        <f t="shared" si="1"/>
        <v>#DIV/0!</v>
      </c>
      <c r="F13" s="3" t="e">
        <f t="shared" si="2"/>
        <v>#DIV/0!</v>
      </c>
      <c r="H13" s="1">
        <f t="shared" si="5"/>
        <v>1.6666666666666667</v>
      </c>
      <c r="I13" s="1">
        <v>2</v>
      </c>
      <c r="J13" s="1">
        <v>1</v>
      </c>
      <c r="K13" s="1">
        <v>2</v>
      </c>
      <c r="L13" s="1">
        <v>3</v>
      </c>
      <c r="M13" s="1">
        <v>2</v>
      </c>
      <c r="N13" s="1">
        <v>1</v>
      </c>
      <c r="O13" s="1">
        <v>1</v>
      </c>
      <c r="P13" s="1">
        <v>1</v>
      </c>
      <c r="Q13">
        <v>3</v>
      </c>
      <c r="R13">
        <v>2</v>
      </c>
      <c r="S13">
        <v>1</v>
      </c>
      <c r="T13">
        <v>1</v>
      </c>
    </row>
    <row r="14" spans="1:20" x14ac:dyDescent="0.4">
      <c r="A14">
        <f t="shared" si="3"/>
        <v>12</v>
      </c>
      <c r="B14" t="s">
        <v>122</v>
      </c>
      <c r="C14" s="1">
        <f t="shared" si="0"/>
        <v>2</v>
      </c>
      <c r="D14" s="1" t="e">
        <f>AVERAGEIF('① Diagnostic Frame'!$M$4:$M$94,'Ref (graphs)'!$B14,'① Diagnostic Frame'!$G$4:$G$94)</f>
        <v>#DIV/0!</v>
      </c>
      <c r="E14" s="3" t="e">
        <f t="shared" si="1"/>
        <v>#DIV/0!</v>
      </c>
      <c r="F14" s="3" t="e">
        <f t="shared" si="2"/>
        <v>#DIV/0!</v>
      </c>
      <c r="H14" s="1">
        <f t="shared" si="5"/>
        <v>2</v>
      </c>
      <c r="I14" s="1">
        <v>3</v>
      </c>
      <c r="J14" s="1">
        <v>1</v>
      </c>
      <c r="K14" s="1">
        <v>2</v>
      </c>
      <c r="L14" s="1">
        <v>3</v>
      </c>
      <c r="M14" s="1">
        <v>3</v>
      </c>
      <c r="N14" s="1">
        <v>1</v>
      </c>
      <c r="O14" s="1">
        <v>2</v>
      </c>
      <c r="P14" s="1">
        <v>1</v>
      </c>
      <c r="Q14">
        <v>3</v>
      </c>
      <c r="R14">
        <v>2</v>
      </c>
      <c r="S14">
        <v>2</v>
      </c>
      <c r="T14">
        <v>1</v>
      </c>
    </row>
  </sheetData>
  <phoneticPr fontId="1"/>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DCBA3-93A6-4448-9551-64C87CEF4662}">
  <dimension ref="B1:L28"/>
  <sheetViews>
    <sheetView zoomScale="70" zoomScaleNormal="70" workbookViewId="0">
      <pane xSplit="5" ySplit="1" topLeftCell="G2" activePane="bottomRight" state="frozen"/>
      <selection activeCell="D26" sqref="D26:D30"/>
      <selection pane="topRight" activeCell="D26" sqref="D26:D30"/>
      <selection pane="bottomLeft" activeCell="D26" sqref="D26:D30"/>
      <selection pane="bottomRight" activeCell="D26" sqref="D26:D30"/>
    </sheetView>
  </sheetViews>
  <sheetFormatPr defaultRowHeight="18.75" x14ac:dyDescent="0.4"/>
  <cols>
    <col min="1" max="1" width="2.125" customWidth="1"/>
    <col min="2" max="2" width="10.625" customWidth="1"/>
    <col min="3" max="3" width="3.125" bestFit="1" customWidth="1"/>
    <col min="4" max="4" width="21.25" customWidth="1"/>
    <col min="5" max="5" width="8.5" bestFit="1" customWidth="1"/>
    <col min="6" max="6" width="10.875" customWidth="1"/>
    <col min="7" max="7" width="7.875" customWidth="1"/>
    <col min="8" max="8" width="8.625" customWidth="1"/>
    <col min="9" max="9" width="41.125" customWidth="1"/>
    <col min="10" max="12" width="46.5" customWidth="1"/>
  </cols>
  <sheetData>
    <row r="1" spans="2:12" ht="12.95" customHeight="1" x14ac:dyDescent="0.4">
      <c r="J1" t="s">
        <v>3</v>
      </c>
      <c r="K1" t="s">
        <v>5</v>
      </c>
      <c r="L1" t="s">
        <v>4</v>
      </c>
    </row>
    <row r="2" spans="2:12" ht="12.95" customHeight="1" x14ac:dyDescent="0.4">
      <c r="J2">
        <v>3</v>
      </c>
      <c r="K2">
        <v>2</v>
      </c>
      <c r="L2">
        <v>1</v>
      </c>
    </row>
    <row r="3" spans="2:12" ht="93.95" customHeight="1" x14ac:dyDescent="0.4">
      <c r="B3" s="4" t="s">
        <v>131</v>
      </c>
      <c r="C3" s="4">
        <v>1</v>
      </c>
      <c r="D3" s="4" t="s">
        <v>275</v>
      </c>
      <c r="E3" s="5" t="e">
        <f>'Ref (graphs)'!E3</f>
        <v>#DIV/0!</v>
      </c>
      <c r="F3" s="5" t="e">
        <f>'Ref (graphs)'!F3</f>
        <v>#DIV/0!</v>
      </c>
      <c r="G3" s="5" t="e">
        <f t="shared" ref="G3:G14" si="0">INDEX($J$2:$L$2,MATCH($F3,$J$1:$L$1,0))</f>
        <v>#DIV/0!</v>
      </c>
      <c r="H3" s="5" t="e">
        <f>AVERAGE(E3:E6)</f>
        <v>#DIV/0!</v>
      </c>
      <c r="I3" s="5" t="e">
        <f>IF($H3&lt;-0.3,$L3,IF($H3&lt;0.3,$K3,$J3))</f>
        <v>#DIV/0!</v>
      </c>
      <c r="J3" s="157" t="s">
        <v>199</v>
      </c>
      <c r="K3" s="157" t="s">
        <v>200</v>
      </c>
      <c r="L3" s="157" t="s">
        <v>201</v>
      </c>
    </row>
    <row r="4" spans="2:12" ht="71.099999999999994" customHeight="1" x14ac:dyDescent="0.4">
      <c r="B4" s="4"/>
      <c r="C4" s="4">
        <v>2</v>
      </c>
      <c r="D4" t="s">
        <v>276</v>
      </c>
      <c r="E4" s="5" t="e">
        <f>'Ref (graphs)'!E4</f>
        <v>#DIV/0!</v>
      </c>
      <c r="F4" s="5" t="e">
        <f>'Ref (graphs)'!F4</f>
        <v>#DIV/0!</v>
      </c>
      <c r="G4" s="5" t="e">
        <f t="shared" si="0"/>
        <v>#DIV/0!</v>
      </c>
      <c r="H4" s="5"/>
      <c r="I4" s="5"/>
    </row>
    <row r="5" spans="2:12" ht="71.099999999999994" customHeight="1" x14ac:dyDescent="0.4">
      <c r="B5" s="4"/>
      <c r="C5" s="4">
        <v>3</v>
      </c>
      <c r="D5" t="s">
        <v>113</v>
      </c>
      <c r="E5" s="5" t="e">
        <f>'Ref (graphs)'!E5</f>
        <v>#DIV/0!</v>
      </c>
      <c r="F5" s="5" t="e">
        <f>'Ref (graphs)'!F5</f>
        <v>#DIV/0!</v>
      </c>
      <c r="G5" s="5" t="e">
        <f t="shared" si="0"/>
        <v>#DIV/0!</v>
      </c>
      <c r="H5" s="5"/>
      <c r="I5" s="5"/>
    </row>
    <row r="6" spans="2:12" ht="93" customHeight="1" x14ac:dyDescent="0.4">
      <c r="C6" s="4">
        <v>4</v>
      </c>
      <c r="D6" s="4" t="s">
        <v>234</v>
      </c>
      <c r="E6" s="5" t="e">
        <f>'Ref (graphs)'!E6</f>
        <v>#DIV/0!</v>
      </c>
      <c r="F6" s="5" t="e">
        <f>'Ref (graphs)'!F6</f>
        <v>#DIV/0!</v>
      </c>
      <c r="G6" s="5" t="e">
        <f t="shared" si="0"/>
        <v>#DIV/0!</v>
      </c>
    </row>
    <row r="7" spans="2:12" ht="71.099999999999994" customHeight="1" x14ac:dyDescent="0.4">
      <c r="B7" s="4" t="s">
        <v>151</v>
      </c>
      <c r="C7" s="4">
        <v>5</v>
      </c>
      <c r="D7" s="4" t="s">
        <v>235</v>
      </c>
      <c r="E7" s="5" t="e">
        <f>'Ref (graphs)'!E7</f>
        <v>#DIV/0!</v>
      </c>
      <c r="F7" s="5" t="e">
        <f>'Ref (graphs)'!F7</f>
        <v>#DIV/0!</v>
      </c>
      <c r="G7" s="5" t="e">
        <f t="shared" si="0"/>
        <v>#DIV/0!</v>
      </c>
      <c r="H7" s="5" t="e">
        <f>AVERAGE(E7:E8)</f>
        <v>#DIV/0!</v>
      </c>
      <c r="I7" s="5" t="e">
        <f>IF($H7&lt;-0.3,$L7,IF($H7&lt;0.3,$K7,$J7))</f>
        <v>#DIV/0!</v>
      </c>
      <c r="J7" s="157" t="s">
        <v>202</v>
      </c>
      <c r="K7" s="157" t="s">
        <v>203</v>
      </c>
      <c r="L7" s="157" t="s">
        <v>204</v>
      </c>
    </row>
    <row r="8" spans="2:12" ht="71.099999999999994" customHeight="1" x14ac:dyDescent="0.4">
      <c r="C8" s="4">
        <v>6</v>
      </c>
      <c r="D8" s="4" t="s">
        <v>236</v>
      </c>
      <c r="E8" s="5" t="e">
        <f>'Ref (graphs)'!E8</f>
        <v>#DIV/0!</v>
      </c>
      <c r="F8" s="5" t="e">
        <f>'Ref (graphs)'!F8</f>
        <v>#DIV/0!</v>
      </c>
      <c r="G8" s="5" t="e">
        <f t="shared" si="0"/>
        <v>#DIV/0!</v>
      </c>
    </row>
    <row r="9" spans="2:12" ht="71.099999999999994" customHeight="1" x14ac:dyDescent="0.4">
      <c r="B9" s="4" t="s">
        <v>72</v>
      </c>
      <c r="C9" s="4">
        <v>7</v>
      </c>
      <c r="D9" s="4" t="s">
        <v>277</v>
      </c>
      <c r="E9" s="5" t="e">
        <f>'Ref (graphs)'!E9</f>
        <v>#DIV/0!</v>
      </c>
      <c r="F9" s="5" t="e">
        <f>'Ref (graphs)'!F9</f>
        <v>#DIV/0!</v>
      </c>
      <c r="G9" s="5" t="e">
        <f t="shared" si="0"/>
        <v>#DIV/0!</v>
      </c>
      <c r="H9" s="5" t="e">
        <f>AVERAGE(E9:E10)</f>
        <v>#DIV/0!</v>
      </c>
      <c r="I9" s="5" t="e">
        <f>IF($H9&lt;-0.3,$L9,IF($H9&lt;0.3,$K9,$J9))</f>
        <v>#DIV/0!</v>
      </c>
      <c r="J9" s="157" t="s">
        <v>199</v>
      </c>
      <c r="K9" s="157" t="s">
        <v>205</v>
      </c>
      <c r="L9" s="157" t="s">
        <v>206</v>
      </c>
    </row>
    <row r="10" spans="2:12" ht="71.099999999999994" customHeight="1" x14ac:dyDescent="0.4">
      <c r="C10" s="4">
        <v>8</v>
      </c>
      <c r="D10" s="4" t="s">
        <v>237</v>
      </c>
      <c r="E10" s="5" t="e">
        <f>'Ref (graphs)'!E10</f>
        <v>#DIV/0!</v>
      </c>
      <c r="F10" s="5" t="e">
        <f>'Ref (graphs)'!F10</f>
        <v>#DIV/0!</v>
      </c>
      <c r="G10" s="5" t="e">
        <f t="shared" si="0"/>
        <v>#DIV/0!</v>
      </c>
    </row>
    <row r="11" spans="2:12" ht="71.099999999999994" customHeight="1" x14ac:dyDescent="0.4">
      <c r="B11" s="4" t="s">
        <v>87</v>
      </c>
      <c r="C11" s="4">
        <v>9</v>
      </c>
      <c r="D11" s="4" t="s">
        <v>238</v>
      </c>
      <c r="E11" s="5" t="e">
        <f>'Ref (graphs)'!E11</f>
        <v>#DIV/0!</v>
      </c>
      <c r="F11" s="5" t="e">
        <f>'Ref (graphs)'!F11</f>
        <v>#DIV/0!</v>
      </c>
      <c r="G11" s="5" t="e">
        <f t="shared" si="0"/>
        <v>#DIV/0!</v>
      </c>
      <c r="H11" s="5" t="e">
        <f>AVERAGE(E11)</f>
        <v>#DIV/0!</v>
      </c>
      <c r="I11" s="5" t="e">
        <f>IF($H11&lt;-0.3,$L11,IF($H11&lt;0.3,$K11,$J11))</f>
        <v>#DIV/0!</v>
      </c>
      <c r="J11" s="157" t="s">
        <v>199</v>
      </c>
      <c r="K11" s="157" t="s">
        <v>207</v>
      </c>
      <c r="L11" s="157" t="s">
        <v>208</v>
      </c>
    </row>
    <row r="12" spans="2:12" ht="71.099999999999994" customHeight="1" x14ac:dyDescent="0.4">
      <c r="B12" s="4" t="s">
        <v>132</v>
      </c>
      <c r="C12" s="4">
        <v>10</v>
      </c>
      <c r="D12" s="4" t="s">
        <v>239</v>
      </c>
      <c r="E12" s="5" t="e">
        <f>'Ref (graphs)'!E12</f>
        <v>#DIV/0!</v>
      </c>
      <c r="F12" s="5" t="e">
        <f>'Ref (graphs)'!F12</f>
        <v>#DIV/0!</v>
      </c>
      <c r="G12" s="5" t="e">
        <f t="shared" si="0"/>
        <v>#DIV/0!</v>
      </c>
      <c r="H12" s="5" t="e">
        <f>AVERAGE(E12:E14)</f>
        <v>#DIV/0!</v>
      </c>
      <c r="I12" s="5" t="e">
        <f>IF($H12&lt;-0.3,$L12,IF($H12&lt;0.3,$K12,$J12))</f>
        <v>#DIV/0!</v>
      </c>
      <c r="J12" s="157" t="s">
        <v>199</v>
      </c>
      <c r="K12" s="157" t="s">
        <v>209</v>
      </c>
      <c r="L12" s="157" t="s">
        <v>210</v>
      </c>
    </row>
    <row r="13" spans="2:12" ht="71.099999999999994" customHeight="1" x14ac:dyDescent="0.4">
      <c r="B13" s="4"/>
      <c r="C13" s="4">
        <v>11</v>
      </c>
      <c r="D13" s="4" t="s">
        <v>240</v>
      </c>
      <c r="E13" s="5" t="e">
        <f>'Ref (graphs)'!E13</f>
        <v>#DIV/0!</v>
      </c>
      <c r="F13" s="5" t="e">
        <f>'Ref (graphs)'!F13</f>
        <v>#DIV/0!</v>
      </c>
      <c r="G13" s="5" t="e">
        <f t="shared" si="0"/>
        <v>#DIV/0!</v>
      </c>
      <c r="H13" s="5"/>
      <c r="I13" s="5"/>
    </row>
    <row r="14" spans="2:12" ht="71.099999999999994" customHeight="1" x14ac:dyDescent="0.4">
      <c r="B14" s="4"/>
      <c r="C14" s="4">
        <v>12</v>
      </c>
      <c r="D14" s="4" t="s">
        <v>241</v>
      </c>
      <c r="E14" s="5" t="e">
        <f>'Ref (graphs)'!E14</f>
        <v>#DIV/0!</v>
      </c>
      <c r="F14" s="5" t="e">
        <f>'Ref (graphs)'!F14</f>
        <v>#DIV/0!</v>
      </c>
      <c r="G14" s="5" t="e">
        <f t="shared" si="0"/>
        <v>#DIV/0!</v>
      </c>
      <c r="H14" s="5"/>
      <c r="I14" s="5"/>
    </row>
    <row r="17" spans="2:6" x14ac:dyDescent="0.4">
      <c r="B17" t="s">
        <v>275</v>
      </c>
      <c r="E17" s="3">
        <v>0.58333333333333348</v>
      </c>
      <c r="F17" t="e">
        <f>E17=E3</f>
        <v>#DIV/0!</v>
      </c>
    </row>
    <row r="18" spans="2:6" x14ac:dyDescent="0.4">
      <c r="B18" t="s">
        <v>276</v>
      </c>
      <c r="E18" s="3">
        <v>-0.33333333333333348</v>
      </c>
      <c r="F18" t="e">
        <f t="shared" ref="F18:F28" si="1">E18=E4</f>
        <v>#DIV/0!</v>
      </c>
    </row>
    <row r="19" spans="2:6" x14ac:dyDescent="0.4">
      <c r="B19" t="s">
        <v>113</v>
      </c>
      <c r="E19" s="3">
        <v>0.66666666666666674</v>
      </c>
      <c r="F19" t="e">
        <f t="shared" si="1"/>
        <v>#DIV/0!</v>
      </c>
    </row>
    <row r="20" spans="2:6" x14ac:dyDescent="0.4">
      <c r="B20" t="s">
        <v>234</v>
      </c>
      <c r="E20" s="3">
        <v>0.83333333333333348</v>
      </c>
      <c r="F20" t="e">
        <f t="shared" si="1"/>
        <v>#DIV/0!</v>
      </c>
    </row>
    <row r="21" spans="2:6" x14ac:dyDescent="0.4">
      <c r="B21" t="s">
        <v>235</v>
      </c>
      <c r="E21" s="3">
        <v>-0.58333333333333326</v>
      </c>
      <c r="F21" t="e">
        <f t="shared" si="1"/>
        <v>#DIV/0!</v>
      </c>
    </row>
    <row r="22" spans="2:6" x14ac:dyDescent="0.4">
      <c r="B22" t="s">
        <v>236</v>
      </c>
      <c r="E22" s="3">
        <v>0.5</v>
      </c>
      <c r="F22" t="e">
        <f t="shared" si="1"/>
        <v>#DIV/0!</v>
      </c>
    </row>
    <row r="23" spans="2:6" x14ac:dyDescent="0.4">
      <c r="B23" t="s">
        <v>277</v>
      </c>
      <c r="E23" s="3">
        <v>-0.41666666666666674</v>
      </c>
      <c r="F23" t="e">
        <f t="shared" si="1"/>
        <v>#DIV/0!</v>
      </c>
    </row>
    <row r="24" spans="2:6" x14ac:dyDescent="0.4">
      <c r="B24" t="s">
        <v>237</v>
      </c>
      <c r="E24" s="3">
        <v>-0.16666666666666674</v>
      </c>
      <c r="F24" t="e">
        <f t="shared" si="1"/>
        <v>#DIV/0!</v>
      </c>
    </row>
    <row r="25" spans="2:6" x14ac:dyDescent="0.4">
      <c r="B25" t="s">
        <v>238</v>
      </c>
      <c r="E25" s="3">
        <v>0.66666666666666674</v>
      </c>
      <c r="F25" t="e">
        <f t="shared" si="1"/>
        <v>#DIV/0!</v>
      </c>
    </row>
    <row r="26" spans="2:6" x14ac:dyDescent="0.4">
      <c r="B26" t="s">
        <v>239</v>
      </c>
      <c r="E26" s="3">
        <v>-0.41666666666666674</v>
      </c>
      <c r="F26" t="e">
        <f t="shared" si="1"/>
        <v>#DIV/0!</v>
      </c>
    </row>
    <row r="27" spans="2:6" x14ac:dyDescent="0.4">
      <c r="B27" t="s">
        <v>240</v>
      </c>
      <c r="E27" s="3">
        <v>-0.16666666666666674</v>
      </c>
      <c r="F27" t="e">
        <f t="shared" si="1"/>
        <v>#DIV/0!</v>
      </c>
    </row>
    <row r="28" spans="2:6" x14ac:dyDescent="0.4">
      <c r="B28" t="s">
        <v>241</v>
      </c>
      <c r="E28" s="3">
        <v>-1</v>
      </c>
      <c r="F28" t="e">
        <f t="shared" si="1"/>
        <v>#DIV/0!</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User Guide</vt:lpstr>
      <vt:lpstr>① Diagnostic Frame</vt:lpstr>
      <vt:lpstr>② Diagnostic Results</vt:lpstr>
      <vt:lpstr>③ List of Measures</vt:lpstr>
      <vt:lpstr>Ref (graphs)</vt:lpstr>
      <vt:lpstr>Ref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2022-02-25T01:57:54Z</dcterms:created>
  <dcterms:modified xsi:type="dcterms:W3CDTF">2022-02-28T07:46:59Z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5c4f4-7a29-4385-b7a5-afbe2154ae6f_Enabled">
    <vt:lpwstr>true</vt:lpwstr>
  </property>
  <property fmtid="{D5CDD505-2E9C-101B-9397-08002B2CF9AE}" pid="3" name="MSIP_Label_b0d5c4f4-7a29-4385-b7a5-afbe2154ae6f_SetDate">
    <vt:lpwstr>2022-02-25T01:57:58Z</vt:lpwstr>
  </property>
  <property fmtid="{D5CDD505-2E9C-101B-9397-08002B2CF9AE}" pid="4" name="MSIP_Label_b0d5c4f4-7a29-4385-b7a5-afbe2154ae6f_Method">
    <vt:lpwstr>Standard</vt:lpwstr>
  </property>
  <property fmtid="{D5CDD505-2E9C-101B-9397-08002B2CF9AE}" pid="5" name="MSIP_Label_b0d5c4f4-7a29-4385-b7a5-afbe2154ae6f_Name">
    <vt:lpwstr>Confidential</vt:lpwstr>
  </property>
  <property fmtid="{D5CDD505-2E9C-101B-9397-08002B2CF9AE}" pid="6" name="MSIP_Label_b0d5c4f4-7a29-4385-b7a5-afbe2154ae6f_SiteId">
    <vt:lpwstr>2dfb2f0b-4d21-4268-9559-72926144c918</vt:lpwstr>
  </property>
  <property fmtid="{D5CDD505-2E9C-101B-9397-08002B2CF9AE}" pid="7" name="MSIP_Label_b0d5c4f4-7a29-4385-b7a5-afbe2154ae6f_ActionId">
    <vt:lpwstr>b71ea83e-1f09-4017-9888-28fbf290b41d</vt:lpwstr>
  </property>
  <property fmtid="{D5CDD505-2E9C-101B-9397-08002B2CF9AE}" pid="8" name="MSIP_Label_b0d5c4f4-7a29-4385-b7a5-afbe2154ae6f_ContentBits">
    <vt:lpwstr>0</vt:lpwstr>
  </property>
  <property fmtid="{D5CDD505-2E9C-101B-9397-08002B2CF9AE}" pid="9" name="bcgClassification">
    <vt:lpwstr>bcgConfidential</vt:lpwstr>
  </property>
</Properties>
</file>